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3.1" sheetId="1" r:id="rId1"/>
    <sheet name="Tabel 3.2" sheetId="2" r:id="rId2"/>
    <sheet name="Tabel 3.3" sheetId="3" r:id="rId3"/>
  </sheets>
  <definedNames/>
  <calcPr fullCalcOnLoad="1"/>
</workbook>
</file>

<file path=xl/sharedStrings.xml><?xml version="1.0" encoding="utf-8"?>
<sst xmlns="http://schemas.openxmlformats.org/spreadsheetml/2006/main" count="826" uniqueCount="79">
  <si>
    <t>Tabel 3.1  Berekening van de 'transitieprobabiliteiten' in functie van de raming van de beroepsbevolking naar geslacht en leeftijd tussen 2000 en 2050 (Vlaams Gewest; 1995-2000)</t>
  </si>
  <si>
    <t>(%)</t>
  </si>
  <si>
    <t xml:space="preserve">Activiteitsgraad </t>
  </si>
  <si>
    <t>15-19jaar</t>
  </si>
  <si>
    <t>20-24jaar</t>
  </si>
  <si>
    <t>25-29 jaar</t>
  </si>
  <si>
    <t>30-34jaar</t>
  </si>
  <si>
    <t>35-39 jaar</t>
  </si>
  <si>
    <t>40-44 jaar</t>
  </si>
  <si>
    <t>45-49 jaar</t>
  </si>
  <si>
    <t>50-54 jaar</t>
  </si>
  <si>
    <t>55-59jaar</t>
  </si>
  <si>
    <t>60-64 jaar</t>
  </si>
  <si>
    <t>65+</t>
  </si>
  <si>
    <t>15-64 jaar</t>
  </si>
  <si>
    <t xml:space="preserve">mannen </t>
  </si>
  <si>
    <t>1995WAV</t>
  </si>
  <si>
    <t>1996WAV</t>
  </si>
  <si>
    <t>1997WAV</t>
  </si>
  <si>
    <t>1998WAV</t>
  </si>
  <si>
    <t>1999EAK</t>
  </si>
  <si>
    <t>2000EAK</t>
  </si>
  <si>
    <t>20-24/15-19</t>
  </si>
  <si>
    <t>25-29/20-24</t>
  </si>
  <si>
    <t>30-34/25-29</t>
  </si>
  <si>
    <t>35-39/30-34</t>
  </si>
  <si>
    <t>40-44/35-39</t>
  </si>
  <si>
    <t>45-49/40-44</t>
  </si>
  <si>
    <t>50-54/45-49</t>
  </si>
  <si>
    <t>55-59/50-54</t>
  </si>
  <si>
    <t>60-64/55-59</t>
  </si>
  <si>
    <t>65+/60-64</t>
  </si>
  <si>
    <t>Trans-prob (00/95) (Jaarboek 2001)</t>
  </si>
  <si>
    <t>Prognose A:</t>
  </si>
  <si>
    <t>=</t>
  </si>
  <si>
    <t>Prognose B:</t>
  </si>
  <si>
    <t>10%/5 jaar</t>
  </si>
  <si>
    <t>Trans-prob (97/89) (Jaarboek 2000)</t>
  </si>
  <si>
    <t>vrouwen</t>
  </si>
  <si>
    <t>=0,3/jaar</t>
  </si>
  <si>
    <t>= MANNEN</t>
  </si>
  <si>
    <t>Beslissingen prognose A:</t>
  </si>
  <si>
    <t>Beslissing 1: jonger dan 30 jaar behoudt bij mannen act.graad, bij vrouwen groeit act.graad tussen 25 en 29 jaar nog aan met 0,3pp per jaar (tot graad mannen is bereikt)</t>
  </si>
  <si>
    <t>Beslissing 2: de rest van de bevolking zet het loopbaanpatroon uit de periode 1995-2000 verder.</t>
  </si>
  <si>
    <t>Beslissing 3: ten gevolge van optrekken van pensioenleeftijd bij vrouwen, nemen zij bij de groep ouder dan 60 jaar de probabiliteit van mannen over.</t>
  </si>
  <si>
    <t>Bron: NIS EAK (Bewerking Steunpunt WAV)</t>
  </si>
  <si>
    <t>Tabel 3.2  Resultaten van de raming van de beroepsbevolking naar geslacht en leeftijd volgens scenario A (Vlaams Gewest; 1995-2050)</t>
  </si>
  <si>
    <t>ACTIVITEITSGRAAD</t>
  </si>
  <si>
    <t>MANNEN</t>
  </si>
  <si>
    <t>VROUWEN</t>
  </si>
  <si>
    <t>TOTAAL (MAN+VROUW)</t>
  </si>
  <si>
    <t>Trans-prob</t>
  </si>
  <si>
    <t>15-19 jaar</t>
  </si>
  <si>
    <t>20-24 jaar</t>
  </si>
  <si>
    <t>30-34 jaar</t>
  </si>
  <si>
    <t>55-59 jaar</t>
  </si>
  <si>
    <t>65 en meer</t>
  </si>
  <si>
    <t xml:space="preserve"> TOTAAL</t>
  </si>
  <si>
    <t>1995wav</t>
  </si>
  <si>
    <t>1996wav</t>
  </si>
  <si>
    <t>1997wav</t>
  </si>
  <si>
    <t>1998wav</t>
  </si>
  <si>
    <t>1999eak</t>
  </si>
  <si>
    <t>2000eak</t>
  </si>
  <si>
    <t>TOTALE BEVOLKING</t>
  </si>
  <si>
    <t>(n)</t>
  </si>
  <si>
    <t>BEROEPSBEVOLKING</t>
  </si>
  <si>
    <t>DEMOGRAFISCH EFFECT</t>
  </si>
  <si>
    <t>Omvang</t>
  </si>
  <si>
    <t>Samenstelling</t>
  </si>
  <si>
    <t>PARTICIPATIE-EFFECT</t>
  </si>
  <si>
    <t>SOM DER EFFECTEN</t>
  </si>
  <si>
    <t>Omvang bevolking</t>
  </si>
  <si>
    <t>Samenstelling bevolking</t>
  </si>
  <si>
    <t>Participatie-effect</t>
  </si>
  <si>
    <t>Totaal</t>
  </si>
  <si>
    <t>bron: Federaal Planbureau, NIS EAK (Bewerking Steunpunt WAV)</t>
  </si>
  <si>
    <t>Tabel 3.3  Resultaten van de raming van de beroepsbevolking naar geslacht en leeftijd volgens scenario B (Vlaams Gewest; 1995-2050)</t>
  </si>
  <si>
    <t>Bron: Federaal Planbureau, NIS EAK (Bewerking Steunpunt WAV)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</si>
</sst>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64" fontId="2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 quotePrefix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 quotePrefix="1">
      <alignment horizontal="right"/>
    </xf>
    <xf numFmtId="0" fontId="2" fillId="2" borderId="5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2" fillId="2" borderId="2" xfId="0" applyFont="1" applyFill="1" applyBorder="1" applyAlignment="1" quotePrefix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64" fontId="4" fillId="0" borderId="0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5.57421875" style="1" customWidth="1"/>
    <col min="3" max="3" width="13.7109375" style="1" customWidth="1"/>
    <col min="4" max="5" width="13.57421875" style="1" customWidth="1"/>
    <col min="6" max="6" width="13.421875" style="1" customWidth="1"/>
    <col min="7" max="8" width="13.57421875" style="1" customWidth="1"/>
    <col min="9" max="10" width="13.28125" style="1" customWidth="1"/>
    <col min="11" max="11" width="13.7109375" style="1" customWidth="1"/>
    <col min="12" max="12" width="13.28125" style="1" customWidth="1"/>
    <col min="13" max="13" width="11.421875" style="1" customWidth="1"/>
    <col min="14" max="14" width="8.8515625" style="1" customWidth="1"/>
    <col min="15" max="15" width="7.57421875" style="1" customWidth="1"/>
    <col min="16" max="27" width="11.140625" style="2" customWidth="1"/>
    <col min="28" max="16384" width="9.140625" style="1" customWidth="1"/>
  </cols>
  <sheetData>
    <row r="1" spans="1:27" s="17" customFormat="1" ht="12.75">
      <c r="A1" s="17" t="s">
        <v>0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3" spans="1:27" ht="12.75">
      <c r="A3" s="3" t="s">
        <v>1</v>
      </c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7"/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0" t="s">
        <v>14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3" ht="12.75">
      <c r="A5" s="11" t="s">
        <v>15</v>
      </c>
      <c r="B5" s="1" t="s">
        <v>16</v>
      </c>
      <c r="C5" s="12">
        <v>11.913079190686737</v>
      </c>
      <c r="D5" s="12">
        <v>66.26219179087576</v>
      </c>
      <c r="E5" s="12">
        <v>95.49441648658524</v>
      </c>
      <c r="F5" s="12">
        <v>97.33366260315978</v>
      </c>
      <c r="G5" s="12">
        <v>97.24075242225747</v>
      </c>
      <c r="H5" s="12">
        <v>95.23126665224055</v>
      </c>
      <c r="I5" s="12">
        <v>92.74158035292938</v>
      </c>
      <c r="J5" s="12">
        <v>86.84344140214816</v>
      </c>
      <c r="K5" s="12">
        <v>55.499495453437945</v>
      </c>
      <c r="L5" s="12">
        <v>19.251343995301447</v>
      </c>
      <c r="M5" s="12">
        <v>2.593342460092779</v>
      </c>
      <c r="N5" s="13">
        <v>74.84825554870598</v>
      </c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.75">
      <c r="A6" s="11"/>
      <c r="B6" s="1" t="s">
        <v>17</v>
      </c>
      <c r="C6" s="12">
        <v>12.048245199975067</v>
      </c>
      <c r="D6" s="12">
        <v>68.4430799745002</v>
      </c>
      <c r="E6" s="12">
        <v>96.0664643932092</v>
      </c>
      <c r="F6" s="12">
        <v>97.1786744312585</v>
      </c>
      <c r="G6" s="12">
        <v>97.88724726180187</v>
      </c>
      <c r="H6" s="12">
        <v>96.11257426509913</v>
      </c>
      <c r="I6" s="12">
        <v>94.02252851746469</v>
      </c>
      <c r="J6" s="12">
        <v>84.5960341217368</v>
      </c>
      <c r="K6" s="12">
        <v>51.32481105635364</v>
      </c>
      <c r="L6" s="12">
        <v>19.41300100087541</v>
      </c>
      <c r="M6" s="12">
        <v>2.6068911465773272</v>
      </c>
      <c r="N6" s="13">
        <v>74.99109852100281</v>
      </c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11"/>
      <c r="B7" s="1" t="s">
        <v>18</v>
      </c>
      <c r="C7" s="12">
        <v>10.82509658980344</v>
      </c>
      <c r="D7" s="12">
        <v>64.97140307335223</v>
      </c>
      <c r="E7" s="12">
        <v>95.81400638505481</v>
      </c>
      <c r="F7" s="12">
        <v>97.84756595229527</v>
      </c>
      <c r="G7" s="12">
        <v>96.4936695244727</v>
      </c>
      <c r="H7" s="12">
        <v>96.72721483210528</v>
      </c>
      <c r="I7" s="12">
        <v>92.42354309044937</v>
      </c>
      <c r="J7" s="12">
        <v>84.77657424236439</v>
      </c>
      <c r="K7" s="12">
        <v>53.33180481497808</v>
      </c>
      <c r="L7" s="12">
        <v>17.309118057213755</v>
      </c>
      <c r="M7" s="12">
        <v>1.880757662890467</v>
      </c>
      <c r="N7" s="13">
        <v>74.47741378213267</v>
      </c>
      <c r="O7" s="1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.75">
      <c r="A8" s="11"/>
      <c r="B8" s="1" t="s">
        <v>19</v>
      </c>
      <c r="C8" s="12">
        <v>12.42573656661584</v>
      </c>
      <c r="D8" s="12">
        <v>66.68903832527675</v>
      </c>
      <c r="E8" s="12">
        <v>94.35568126755756</v>
      </c>
      <c r="F8" s="12">
        <v>97.57553193559713</v>
      </c>
      <c r="G8" s="12">
        <v>95.51150852709861</v>
      </c>
      <c r="H8" s="12">
        <v>95.07494689014241</v>
      </c>
      <c r="I8" s="12">
        <v>92.2448057550329</v>
      </c>
      <c r="J8" s="12">
        <v>84.41074024803393</v>
      </c>
      <c r="K8" s="12">
        <v>54.249058223771144</v>
      </c>
      <c r="L8" s="12">
        <v>17.22488393601733</v>
      </c>
      <c r="M8" s="12">
        <v>1.488143287443778</v>
      </c>
      <c r="N8" s="13">
        <v>74.38556732353487</v>
      </c>
      <c r="O8" s="1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.75">
      <c r="A9" s="11"/>
      <c r="B9" s="1" t="s">
        <v>20</v>
      </c>
      <c r="C9" s="12">
        <v>14.90152383589389</v>
      </c>
      <c r="D9" s="12">
        <v>67.27909926750193</v>
      </c>
      <c r="E9" s="12">
        <v>95.77776792776551</v>
      </c>
      <c r="F9" s="12">
        <v>96.74623948149234</v>
      </c>
      <c r="G9" s="12">
        <v>97.07330721047325</v>
      </c>
      <c r="H9" s="12">
        <v>95.1985697383412</v>
      </c>
      <c r="I9" s="12">
        <v>92.93025180307619</v>
      </c>
      <c r="J9" s="12">
        <v>81.24467841117398</v>
      </c>
      <c r="K9" s="12">
        <v>53.30708425335452</v>
      </c>
      <c r="L9" s="12">
        <v>16.992317113388975</v>
      </c>
      <c r="M9" s="12">
        <v>2.4356762031418575</v>
      </c>
      <c r="N9" s="13">
        <v>74.59840373941397</v>
      </c>
      <c r="O9" s="1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.75">
      <c r="A10" s="11"/>
      <c r="B10" s="1" t="s">
        <v>21</v>
      </c>
      <c r="C10" s="12">
        <v>14.371824386773893</v>
      </c>
      <c r="D10" s="12">
        <v>68.37949254359317</v>
      </c>
      <c r="E10" s="12">
        <v>96.00608623180811</v>
      </c>
      <c r="F10" s="12">
        <v>96.99143669957613</v>
      </c>
      <c r="G10" s="12">
        <v>96.53425075970605</v>
      </c>
      <c r="H10" s="12">
        <v>95.46513714161443</v>
      </c>
      <c r="I10" s="12">
        <v>93.2980957243393</v>
      </c>
      <c r="J10" s="12">
        <v>83.35277374797494</v>
      </c>
      <c r="K10" s="12">
        <v>58.00090608316027</v>
      </c>
      <c r="L10" s="12">
        <v>17.3644602169212</v>
      </c>
      <c r="M10" s="12">
        <v>2.181365048601459</v>
      </c>
      <c r="N10" s="13">
        <v>75.32927324728732</v>
      </c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27" ht="12.75">
      <c r="A11" s="11"/>
      <c r="N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4" s="17" customFormat="1" ht="12.75">
      <c r="A12" s="16"/>
      <c r="C12" s="18"/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20"/>
    </row>
    <row r="13" spans="1:14" s="17" customFormat="1" ht="12.75">
      <c r="A13" s="16"/>
      <c r="B13" s="17" t="s">
        <v>32</v>
      </c>
      <c r="C13" s="18"/>
      <c r="D13" s="19">
        <v>573.9867203858602</v>
      </c>
      <c r="E13" s="19">
        <v>144.8881837999027</v>
      </c>
      <c r="F13" s="19">
        <v>101.56765208696908</v>
      </c>
      <c r="G13" s="19">
        <v>99.17868924062478</v>
      </c>
      <c r="H13" s="19">
        <v>98.17400088295017</v>
      </c>
      <c r="I13" s="19">
        <v>97.97002497618699</v>
      </c>
      <c r="J13" s="19">
        <v>89.87637846020608</v>
      </c>
      <c r="K13" s="19">
        <v>66.7878945683117</v>
      </c>
      <c r="L13" s="19">
        <v>31.287600139517213</v>
      </c>
      <c r="M13" s="19">
        <v>11.330975380907695</v>
      </c>
      <c r="N13" s="20"/>
    </row>
    <row r="14" spans="1:14" s="23" customFormat="1" ht="12.75">
      <c r="A14" s="21"/>
      <c r="B14" s="22" t="s">
        <v>33</v>
      </c>
      <c r="C14" s="18" t="s">
        <v>34</v>
      </c>
      <c r="D14" s="18" t="s">
        <v>34</v>
      </c>
      <c r="E14" s="18" t="s">
        <v>34</v>
      </c>
      <c r="F14" s="19">
        <v>101.56765208696908</v>
      </c>
      <c r="G14" s="19">
        <v>99.17868924062478</v>
      </c>
      <c r="H14" s="19">
        <v>98.17400088295017</v>
      </c>
      <c r="I14" s="19">
        <v>97.97002497618699</v>
      </c>
      <c r="J14" s="19">
        <v>89.87637846020608</v>
      </c>
      <c r="K14" s="19">
        <v>66.7878945683117</v>
      </c>
      <c r="L14" s="19">
        <v>31.287600139517213</v>
      </c>
      <c r="M14" s="19" t="s">
        <v>34</v>
      </c>
      <c r="N14" s="20"/>
    </row>
    <row r="15" spans="1:14" s="23" customFormat="1" ht="12.75">
      <c r="A15" s="21"/>
      <c r="B15" s="22" t="s">
        <v>35</v>
      </c>
      <c r="C15" s="18" t="s">
        <v>34</v>
      </c>
      <c r="D15" s="18" t="s">
        <v>34</v>
      </c>
      <c r="E15" s="18" t="s">
        <v>34</v>
      </c>
      <c r="F15" s="19">
        <v>101.56765208696908</v>
      </c>
      <c r="G15" s="19">
        <v>99.17868924062478</v>
      </c>
      <c r="H15" s="19">
        <v>98.17400088295017</v>
      </c>
      <c r="I15" s="19">
        <v>97.97002497618699</v>
      </c>
      <c r="J15" s="19" t="s">
        <v>36</v>
      </c>
      <c r="K15" s="19" t="s">
        <v>36</v>
      </c>
      <c r="L15" s="19" t="s">
        <v>36</v>
      </c>
      <c r="M15" s="19" t="s">
        <v>34</v>
      </c>
      <c r="N15" s="20"/>
    </row>
    <row r="16" spans="1:27" ht="12.75">
      <c r="A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4" s="26" customFormat="1" ht="12.75">
      <c r="A17" s="25"/>
      <c r="B17" s="26" t="s">
        <v>37</v>
      </c>
      <c r="C17" s="27"/>
      <c r="D17" s="28">
        <v>721.5243843845197</v>
      </c>
      <c r="E17" s="28">
        <v>152.7866238251995</v>
      </c>
      <c r="F17" s="28">
        <v>101.94488318672154</v>
      </c>
      <c r="G17" s="28">
        <v>99.17472133191761</v>
      </c>
      <c r="H17" s="28">
        <v>98.18323122355635</v>
      </c>
      <c r="I17" s="28">
        <v>95.85894796535746</v>
      </c>
      <c r="J17" s="28">
        <v>88.71777064635742</v>
      </c>
      <c r="K17" s="28">
        <v>62.47922156789864</v>
      </c>
      <c r="L17" s="28">
        <v>33.357326541936935</v>
      </c>
      <c r="M17" s="28">
        <v>10.333303881421914</v>
      </c>
      <c r="N17" s="29"/>
    </row>
    <row r="18" spans="1:14" s="26" customFormat="1" ht="12.75">
      <c r="A18" s="25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27" s="26" customFormat="1" ht="14.25" customHeight="1">
      <c r="A19" s="30" t="s">
        <v>38</v>
      </c>
      <c r="B19" s="1" t="s">
        <v>16</v>
      </c>
      <c r="C19" s="12">
        <v>7.98881275491444</v>
      </c>
      <c r="D19" s="12">
        <v>60.82584806262415</v>
      </c>
      <c r="E19" s="12">
        <v>85.70392701679566</v>
      </c>
      <c r="F19" s="12">
        <v>80.69151101925553</v>
      </c>
      <c r="G19" s="12">
        <v>77.43925455004754</v>
      </c>
      <c r="H19" s="12">
        <v>70.42576166698059</v>
      </c>
      <c r="I19" s="12">
        <v>59.68930005709262</v>
      </c>
      <c r="J19" s="12">
        <v>40.090277635223245</v>
      </c>
      <c r="K19" s="12">
        <v>19.919653458844675</v>
      </c>
      <c r="L19" s="12">
        <v>5.595583561450069</v>
      </c>
      <c r="M19" s="12">
        <v>0.9043580315632725</v>
      </c>
      <c r="N19" s="13">
        <v>53.92894361552677</v>
      </c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7"/>
    </row>
    <row r="20" spans="1:27" s="26" customFormat="1" ht="12.75">
      <c r="A20" s="25"/>
      <c r="B20" s="1" t="s">
        <v>17</v>
      </c>
      <c r="C20" s="12">
        <v>8.817466168202666</v>
      </c>
      <c r="D20" s="12">
        <v>59.293031278875816</v>
      </c>
      <c r="E20" s="12">
        <v>87.47119726160872</v>
      </c>
      <c r="F20" s="12">
        <v>83.27801796014145</v>
      </c>
      <c r="G20" s="12">
        <v>78.90126132230817</v>
      </c>
      <c r="H20" s="12">
        <v>70.74118406052379</v>
      </c>
      <c r="I20" s="12">
        <v>58.673778595286684</v>
      </c>
      <c r="J20" s="12">
        <v>39.72867714224398</v>
      </c>
      <c r="K20" s="12">
        <v>17.891858549457893</v>
      </c>
      <c r="L20" s="12">
        <v>4.860385421119254</v>
      </c>
      <c r="M20" s="12">
        <v>0.802265805474698</v>
      </c>
      <c r="N20" s="13">
        <v>54.1927729590144</v>
      </c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7"/>
    </row>
    <row r="21" spans="1:27" s="26" customFormat="1" ht="12.75">
      <c r="A21" s="25"/>
      <c r="B21" s="1" t="s">
        <v>18</v>
      </c>
      <c r="C21" s="12">
        <v>8.893975662164156</v>
      </c>
      <c r="D21" s="12">
        <v>58.62060980022841</v>
      </c>
      <c r="E21" s="12">
        <v>87.48072930212466</v>
      </c>
      <c r="F21" s="12">
        <v>84.66586257071859</v>
      </c>
      <c r="G21" s="12">
        <v>79.17753311752044</v>
      </c>
      <c r="H21" s="12">
        <v>70.51584710862414</v>
      </c>
      <c r="I21" s="12">
        <v>60.33057718713138</v>
      </c>
      <c r="J21" s="12">
        <v>41.62707682299356</v>
      </c>
      <c r="K21" s="12">
        <v>20.359858592157217</v>
      </c>
      <c r="L21" s="12">
        <v>4.095925645236853</v>
      </c>
      <c r="M21" s="12">
        <v>0.43949027528378803</v>
      </c>
      <c r="N21" s="13">
        <v>54.8134722650734</v>
      </c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7"/>
    </row>
    <row r="22" spans="1:27" s="26" customFormat="1" ht="12.75">
      <c r="A22" s="25"/>
      <c r="B22" s="1" t="s">
        <v>19</v>
      </c>
      <c r="C22" s="12">
        <v>9.754675394234654</v>
      </c>
      <c r="D22" s="12">
        <v>55.39994821652846</v>
      </c>
      <c r="E22" s="12">
        <v>87.14865592064936</v>
      </c>
      <c r="F22" s="12">
        <v>84.22102319745575</v>
      </c>
      <c r="G22" s="12">
        <v>78.35475941783143</v>
      </c>
      <c r="H22" s="12">
        <v>72.94939043285636</v>
      </c>
      <c r="I22" s="12">
        <v>64.07407599869532</v>
      </c>
      <c r="J22" s="12">
        <v>45.28455301874008</v>
      </c>
      <c r="K22" s="12">
        <v>22.86183903657375</v>
      </c>
      <c r="L22" s="12">
        <v>4.7252204426221684</v>
      </c>
      <c r="M22" s="12">
        <v>0.37613266927352434</v>
      </c>
      <c r="N22" s="13">
        <v>55.67787074416726</v>
      </c>
      <c r="P22" s="2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7"/>
    </row>
    <row r="23" spans="1:27" s="26" customFormat="1" ht="12.75">
      <c r="A23" s="25"/>
      <c r="B23" s="1" t="s">
        <v>20</v>
      </c>
      <c r="C23" s="12">
        <v>11.455777476368379</v>
      </c>
      <c r="D23" s="12">
        <v>59.898093273246126</v>
      </c>
      <c r="E23" s="12">
        <v>86.56446166435995</v>
      </c>
      <c r="F23" s="12">
        <v>84.07141036308157</v>
      </c>
      <c r="G23" s="12">
        <v>82.7318742960916</v>
      </c>
      <c r="H23" s="12">
        <v>75.30880189977344</v>
      </c>
      <c r="I23" s="12">
        <v>65.20805142153662</v>
      </c>
      <c r="J23" s="12">
        <v>47.91131246452202</v>
      </c>
      <c r="K23" s="12">
        <v>24.324410830778092</v>
      </c>
      <c r="L23" s="12">
        <v>5.948206476595031</v>
      </c>
      <c r="M23" s="12">
        <v>0.7267286604865512</v>
      </c>
      <c r="N23" s="13">
        <v>57.47492823052753</v>
      </c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7"/>
    </row>
    <row r="24" spans="1:27" s="26" customFormat="1" ht="12.75">
      <c r="A24" s="25"/>
      <c r="B24" s="1" t="s">
        <v>21</v>
      </c>
      <c r="C24" s="12">
        <v>9.889165483956312</v>
      </c>
      <c r="D24" s="12">
        <v>58.644928134095174</v>
      </c>
      <c r="E24" s="12">
        <v>88.44033211795428</v>
      </c>
      <c r="F24" s="12">
        <v>85.20415689238337</v>
      </c>
      <c r="G24" s="12">
        <v>81.83759615146509</v>
      </c>
      <c r="H24" s="12">
        <v>78.31188067436422</v>
      </c>
      <c r="I24" s="12">
        <v>68.76992032763944</v>
      </c>
      <c r="J24" s="12">
        <v>47.391821593034464</v>
      </c>
      <c r="K24" s="12">
        <v>25.120602230684902</v>
      </c>
      <c r="L24" s="12">
        <v>5.517520226835508</v>
      </c>
      <c r="M24" s="12">
        <v>0.7092636467488681</v>
      </c>
      <c r="N24" s="13">
        <v>58.05917903900434</v>
      </c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7"/>
    </row>
    <row r="25" spans="1:27" s="26" customFormat="1" ht="12.75">
      <c r="A25" s="25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4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7"/>
    </row>
    <row r="26" spans="1:27" s="26" customFormat="1" ht="12.75">
      <c r="A26" s="25"/>
      <c r="B26" s="17"/>
      <c r="C26" s="31"/>
      <c r="D26" s="32" t="s">
        <v>22</v>
      </c>
      <c r="E26" s="32" t="s">
        <v>23</v>
      </c>
      <c r="F26" s="32" t="s">
        <v>24</v>
      </c>
      <c r="G26" s="32" t="s">
        <v>25</v>
      </c>
      <c r="H26" s="32" t="s">
        <v>26</v>
      </c>
      <c r="I26" s="32" t="s">
        <v>27</v>
      </c>
      <c r="J26" s="32" t="s">
        <v>28</v>
      </c>
      <c r="K26" s="32" t="s">
        <v>29</v>
      </c>
      <c r="L26" s="32" t="s">
        <v>30</v>
      </c>
      <c r="M26" s="32" t="s">
        <v>31</v>
      </c>
      <c r="N26" s="33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1:27" s="26" customFormat="1" ht="12.75">
      <c r="A27" s="25"/>
      <c r="B27" s="17" t="s">
        <v>32</v>
      </c>
      <c r="C27" s="31"/>
      <c r="D27" s="32">
        <v>734.0881546888035</v>
      </c>
      <c r="E27" s="32">
        <v>145.3992585962784</v>
      </c>
      <c r="F27" s="32">
        <v>99.41686438205527</v>
      </c>
      <c r="G27" s="32">
        <v>101.42032924868151</v>
      </c>
      <c r="H27" s="32">
        <v>101.12685243341633</v>
      </c>
      <c r="I27" s="32">
        <v>97.64881301934503</v>
      </c>
      <c r="J27" s="32">
        <v>79.3975160501201</v>
      </c>
      <c r="K27" s="32">
        <v>62.66008546823828</v>
      </c>
      <c r="L27" s="32">
        <v>27.698876580534247</v>
      </c>
      <c r="M27" s="32">
        <v>12.675418729071142</v>
      </c>
      <c r="N27" s="33"/>
      <c r="P27" s="2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</row>
    <row r="28" spans="1:27" s="26" customFormat="1" ht="12.75">
      <c r="A28" s="25"/>
      <c r="B28" s="22" t="s">
        <v>33</v>
      </c>
      <c r="C28" s="31" t="s">
        <v>34</v>
      </c>
      <c r="D28" s="31" t="s">
        <v>34</v>
      </c>
      <c r="E28" s="31" t="s">
        <v>39</v>
      </c>
      <c r="F28" s="32">
        <v>99.41686438205527</v>
      </c>
      <c r="G28" s="32">
        <v>101.42032924868151</v>
      </c>
      <c r="H28" s="32">
        <v>101.12685243341633</v>
      </c>
      <c r="I28" s="32">
        <v>97.64881301934503</v>
      </c>
      <c r="J28" s="32">
        <v>79.3975160501201</v>
      </c>
      <c r="K28" s="32">
        <v>62.66008546823828</v>
      </c>
      <c r="L28" s="32">
        <v>31.287600139517213</v>
      </c>
      <c r="M28" s="31" t="s">
        <v>34</v>
      </c>
      <c r="N28" s="33"/>
      <c r="P28" s="2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7"/>
    </row>
    <row r="29" spans="1:27" s="26" customFormat="1" ht="12.75">
      <c r="A29" s="25"/>
      <c r="B29" s="22" t="s">
        <v>35</v>
      </c>
      <c r="C29" s="31" t="s">
        <v>34</v>
      </c>
      <c r="D29" s="31" t="s">
        <v>34</v>
      </c>
      <c r="E29" s="31" t="s">
        <v>39</v>
      </c>
      <c r="F29" s="32">
        <v>99.41686438205527</v>
      </c>
      <c r="G29" s="32">
        <v>101.42032924868151</v>
      </c>
      <c r="H29" s="32">
        <v>101.12685243341633</v>
      </c>
      <c r="I29" s="32">
        <v>97.64881301934503</v>
      </c>
      <c r="J29" s="32" t="s">
        <v>36</v>
      </c>
      <c r="K29" s="32" t="s">
        <v>36</v>
      </c>
      <c r="L29" s="34" t="s">
        <v>40</v>
      </c>
      <c r="M29" s="31" t="s">
        <v>34</v>
      </c>
      <c r="N29" s="33"/>
      <c r="P29" s="27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7"/>
    </row>
    <row r="30" spans="1:27" s="26" customFormat="1" ht="12.75">
      <c r="A30" s="25"/>
      <c r="B30" s="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P30" s="2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7"/>
    </row>
    <row r="31" spans="1:27" s="26" customFormat="1" ht="12.75">
      <c r="A31" s="25"/>
      <c r="B31" s="26" t="s">
        <v>37</v>
      </c>
      <c r="C31" s="37"/>
      <c r="D31" s="38">
        <v>659.3997982641017</v>
      </c>
      <c r="E31" s="38">
        <v>136.31232039198474</v>
      </c>
      <c r="F31" s="38">
        <v>99.09972677875038</v>
      </c>
      <c r="G31" s="38">
        <v>101.31012457337701</v>
      </c>
      <c r="H31" s="38">
        <v>99.10065753885401</v>
      </c>
      <c r="I31" s="38">
        <v>98.70480119796801</v>
      </c>
      <c r="J31" s="38">
        <v>78.62275713558262</v>
      </c>
      <c r="K31" s="38">
        <v>68.16126265853639</v>
      </c>
      <c r="L31" s="38">
        <v>30.038112736471277</v>
      </c>
      <c r="M31" s="38">
        <v>23.279288101837494</v>
      </c>
      <c r="N31" s="39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7"/>
    </row>
    <row r="32" spans="1:14" ht="12.75">
      <c r="A32" s="11"/>
      <c r="N32" s="15"/>
    </row>
    <row r="33" spans="1:14" ht="12.75">
      <c r="A33" s="11"/>
      <c r="B33" s="1" t="s">
        <v>41</v>
      </c>
      <c r="N33" s="15"/>
    </row>
    <row r="34" spans="1:14" ht="12.75">
      <c r="A34" s="11"/>
      <c r="B34" s="1" t="s">
        <v>42</v>
      </c>
      <c r="N34" s="15"/>
    </row>
    <row r="35" spans="1:14" ht="12.75">
      <c r="A35" s="11"/>
      <c r="B35" s="1" t="s">
        <v>43</v>
      </c>
      <c r="N35" s="15"/>
    </row>
    <row r="36" spans="1:14" ht="12.75">
      <c r="A36" s="40"/>
      <c r="B36" s="41" t="s">
        <v>44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</row>
    <row r="38" ht="12.75">
      <c r="A38" s="1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10.28125" style="0" customWidth="1"/>
    <col min="4" max="12" width="9.28125" style="0" customWidth="1"/>
    <col min="13" max="13" width="9.57421875" style="0" customWidth="1"/>
    <col min="14" max="14" width="10.00390625" style="0" customWidth="1"/>
    <col min="18" max="18" width="9.28125" style="0" customWidth="1"/>
    <col min="19" max="19" width="10.421875" style="0" customWidth="1"/>
    <col min="20" max="28" width="9.28125" style="0" customWidth="1"/>
    <col min="29" max="29" width="9.57421875" style="0" customWidth="1"/>
    <col min="35" max="35" width="10.421875" style="0" customWidth="1"/>
    <col min="47" max="47" width="11.421875" style="0" customWidth="1"/>
  </cols>
  <sheetData>
    <row r="1" s="55" customFormat="1" ht="12.75">
      <c r="A1" s="89" t="s">
        <v>46</v>
      </c>
    </row>
    <row r="3" spans="1:45" ht="12.75">
      <c r="A3" s="43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 t="s">
        <v>47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 t="s">
        <v>47</v>
      </c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6"/>
    </row>
    <row r="4" spans="1:45" ht="12.75">
      <c r="A4" s="47" t="s">
        <v>1</v>
      </c>
      <c r="B4" s="48" t="s">
        <v>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7" t="s">
        <v>1</v>
      </c>
      <c r="R4" s="48" t="s">
        <v>49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7" t="s">
        <v>1</v>
      </c>
      <c r="AH4" s="48" t="s">
        <v>50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</row>
    <row r="5" spans="1:45" s="55" customFormat="1" ht="12.75">
      <c r="A5" s="47" t="s">
        <v>51</v>
      </c>
      <c r="B5" s="51" t="s">
        <v>34</v>
      </c>
      <c r="C5" s="51" t="s">
        <v>34</v>
      </c>
      <c r="D5" s="51" t="s">
        <v>34</v>
      </c>
      <c r="E5" s="52">
        <v>101.56765208696908</v>
      </c>
      <c r="F5" s="52">
        <v>99.17868924062478</v>
      </c>
      <c r="G5" s="52">
        <v>98.17400088295017</v>
      </c>
      <c r="H5" s="52">
        <v>97.97002497618699</v>
      </c>
      <c r="I5" s="52">
        <v>89.87637846020608</v>
      </c>
      <c r="J5" s="52">
        <v>66.7878945683117</v>
      </c>
      <c r="K5" s="52">
        <v>31.287600139517213</v>
      </c>
      <c r="L5" s="53" t="s">
        <v>34</v>
      </c>
      <c r="M5" s="48"/>
      <c r="N5" s="48"/>
      <c r="O5" s="48"/>
      <c r="P5" s="48"/>
      <c r="Q5" s="48"/>
      <c r="R5" s="51" t="s">
        <v>34</v>
      </c>
      <c r="S5" s="51" t="s">
        <v>34</v>
      </c>
      <c r="T5" s="51" t="s">
        <v>39</v>
      </c>
      <c r="U5" s="52">
        <v>99.41686438205527</v>
      </c>
      <c r="V5" s="52">
        <v>101.42032924868151</v>
      </c>
      <c r="W5" s="52">
        <v>101.12685243341633</v>
      </c>
      <c r="X5" s="52">
        <v>97.64881301934503</v>
      </c>
      <c r="Y5" s="52">
        <v>79.3975160501201</v>
      </c>
      <c r="Z5" s="52">
        <v>62.66008546823828</v>
      </c>
      <c r="AA5" s="52">
        <v>31.287600139517213</v>
      </c>
      <c r="AB5" s="51" t="s">
        <v>34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54"/>
    </row>
    <row r="6" spans="1:46" ht="12.75">
      <c r="A6" s="56"/>
      <c r="B6" s="57" t="s">
        <v>52</v>
      </c>
      <c r="C6" s="57" t="s">
        <v>53</v>
      </c>
      <c r="D6" s="57" t="s">
        <v>5</v>
      </c>
      <c r="E6" s="57" t="s">
        <v>54</v>
      </c>
      <c r="F6" s="57" t="s">
        <v>7</v>
      </c>
      <c r="G6" s="57" t="s">
        <v>8</v>
      </c>
      <c r="H6" s="57" t="s">
        <v>9</v>
      </c>
      <c r="I6" s="57" t="s">
        <v>10</v>
      </c>
      <c r="J6" s="57" t="s">
        <v>55</v>
      </c>
      <c r="K6" s="57" t="s">
        <v>12</v>
      </c>
      <c r="L6" s="57" t="s">
        <v>56</v>
      </c>
      <c r="M6" s="57" t="s">
        <v>14</v>
      </c>
      <c r="N6" s="49"/>
      <c r="O6" s="49"/>
      <c r="P6" s="49"/>
      <c r="Q6" s="49"/>
      <c r="R6" s="57" t="s">
        <v>52</v>
      </c>
      <c r="S6" s="57" t="s">
        <v>53</v>
      </c>
      <c r="T6" s="57" t="s">
        <v>5</v>
      </c>
      <c r="U6" s="57" t="s">
        <v>54</v>
      </c>
      <c r="V6" s="57" t="s">
        <v>7</v>
      </c>
      <c r="W6" s="57" t="s">
        <v>8</v>
      </c>
      <c r="X6" s="57" t="s">
        <v>9</v>
      </c>
      <c r="Y6" s="57" t="s">
        <v>10</v>
      </c>
      <c r="Z6" s="57" t="s">
        <v>55</v>
      </c>
      <c r="AA6" s="57" t="s">
        <v>12</v>
      </c>
      <c r="AB6" s="57" t="s">
        <v>56</v>
      </c>
      <c r="AC6" s="49" t="s">
        <v>57</v>
      </c>
      <c r="AD6" s="49"/>
      <c r="AE6" s="49"/>
      <c r="AF6" s="49"/>
      <c r="AG6" s="49"/>
      <c r="AH6" s="57" t="s">
        <v>52</v>
      </c>
      <c r="AI6" s="57" t="s">
        <v>53</v>
      </c>
      <c r="AJ6" s="57" t="s">
        <v>5</v>
      </c>
      <c r="AK6" s="57" t="s">
        <v>54</v>
      </c>
      <c r="AL6" s="57" t="s">
        <v>7</v>
      </c>
      <c r="AM6" s="57" t="s">
        <v>8</v>
      </c>
      <c r="AN6" s="57" t="s">
        <v>9</v>
      </c>
      <c r="AO6" s="57" t="s">
        <v>10</v>
      </c>
      <c r="AP6" s="57" t="s">
        <v>55</v>
      </c>
      <c r="AQ6" s="57" t="s">
        <v>12</v>
      </c>
      <c r="AR6" s="57" t="s">
        <v>56</v>
      </c>
      <c r="AS6" s="58" t="s">
        <v>14</v>
      </c>
      <c r="AT6" s="59"/>
    </row>
    <row r="7" spans="1:45" ht="12.75">
      <c r="A7" s="60" t="s">
        <v>58</v>
      </c>
      <c r="B7" s="61">
        <v>11.913079190686737</v>
      </c>
      <c r="C7" s="61">
        <v>66.26219179087576</v>
      </c>
      <c r="D7" s="61">
        <v>95.49441648658524</v>
      </c>
      <c r="E7" s="61">
        <v>97.33366260315978</v>
      </c>
      <c r="F7" s="61">
        <v>97.24075242225747</v>
      </c>
      <c r="G7" s="61">
        <v>95.23126665224055</v>
      </c>
      <c r="H7" s="61">
        <v>92.74158035292938</v>
      </c>
      <c r="I7" s="61">
        <v>86.84344140214816</v>
      </c>
      <c r="J7" s="61">
        <v>55.499495453437945</v>
      </c>
      <c r="K7" s="61">
        <v>19.251343995301447</v>
      </c>
      <c r="L7" s="61">
        <v>2.593342460092779</v>
      </c>
      <c r="M7" s="61">
        <f aca="true" t="shared" si="0" ref="M7:M62">M131/M69*100</f>
        <v>74.84825554870598</v>
      </c>
      <c r="N7" s="62"/>
      <c r="O7" s="62"/>
      <c r="P7" s="62"/>
      <c r="Q7" s="63" t="s">
        <v>58</v>
      </c>
      <c r="R7" s="61">
        <v>7.98881275491444</v>
      </c>
      <c r="S7" s="61">
        <v>60.82584806262415</v>
      </c>
      <c r="T7" s="61">
        <v>85.70392701679566</v>
      </c>
      <c r="U7" s="61">
        <v>80.69151101925553</v>
      </c>
      <c r="V7" s="61">
        <v>77.43925455004754</v>
      </c>
      <c r="W7" s="61">
        <v>70.42576166698059</v>
      </c>
      <c r="X7" s="61">
        <v>59.68930005709262</v>
      </c>
      <c r="Y7" s="61">
        <v>40.090277635223245</v>
      </c>
      <c r="Z7" s="61">
        <v>19.919653458844675</v>
      </c>
      <c r="AA7" s="61">
        <v>5.595583561450069</v>
      </c>
      <c r="AB7" s="61">
        <v>0.9043580315632725</v>
      </c>
      <c r="AC7" s="61">
        <f aca="true" t="shared" si="1" ref="AC7:AC62">AC131/AC69*100</f>
        <v>53.92894361552677</v>
      </c>
      <c r="AD7" s="62"/>
      <c r="AE7" s="62"/>
      <c r="AF7" s="62"/>
      <c r="AG7" s="63" t="s">
        <v>58</v>
      </c>
      <c r="AH7" s="61">
        <v>9.995744695980306</v>
      </c>
      <c r="AI7" s="61">
        <v>63.59299851491551</v>
      </c>
      <c r="AJ7" s="61">
        <v>90.71551773515262</v>
      </c>
      <c r="AK7" s="61">
        <v>89.1886892879823</v>
      </c>
      <c r="AL7" s="61">
        <v>87.54847950521773</v>
      </c>
      <c r="AM7" s="61">
        <v>83.11733944768376</v>
      </c>
      <c r="AN7" s="61">
        <v>76.56862036740148</v>
      </c>
      <c r="AO7" s="61">
        <v>63.735194380518244</v>
      </c>
      <c r="AP7" s="61">
        <v>37.58718561912321</v>
      </c>
      <c r="AQ7" s="61">
        <v>12.221689847662304</v>
      </c>
      <c r="AR7" s="61">
        <v>1.6046926078911294</v>
      </c>
      <c r="AS7" s="64">
        <f aca="true" t="shared" si="2" ref="AS7:AS62">AS131/AS69*100</f>
        <v>64.53538776966376</v>
      </c>
    </row>
    <row r="8" spans="1:45" ht="12.75">
      <c r="A8" s="60" t="s">
        <v>59</v>
      </c>
      <c r="B8" s="61">
        <v>12.048245199975067</v>
      </c>
      <c r="C8" s="61">
        <v>68.4430799745002</v>
      </c>
      <c r="D8" s="61">
        <v>96.0664643932092</v>
      </c>
      <c r="E8" s="61">
        <v>97.1786744312585</v>
      </c>
      <c r="F8" s="61">
        <v>97.88724726180187</v>
      </c>
      <c r="G8" s="61">
        <v>96.11257426509913</v>
      </c>
      <c r="H8" s="61">
        <v>94.02252851746469</v>
      </c>
      <c r="I8" s="61">
        <v>84.5960341217368</v>
      </c>
      <c r="J8" s="61">
        <v>51.32481105635364</v>
      </c>
      <c r="K8" s="61">
        <v>19.41300100087541</v>
      </c>
      <c r="L8" s="61">
        <v>2.6068911465773272</v>
      </c>
      <c r="M8" s="61">
        <f t="shared" si="0"/>
        <v>74.99109852100281</v>
      </c>
      <c r="N8" s="61"/>
      <c r="O8" s="62"/>
      <c r="P8" s="62"/>
      <c r="Q8" s="63" t="s">
        <v>59</v>
      </c>
      <c r="R8" s="61">
        <v>8.817466168202666</v>
      </c>
      <c r="S8" s="61">
        <v>59.293031278875816</v>
      </c>
      <c r="T8" s="61">
        <v>87.47119726160872</v>
      </c>
      <c r="U8" s="61">
        <v>83.27801796014145</v>
      </c>
      <c r="V8" s="61">
        <v>78.90126132230817</v>
      </c>
      <c r="W8" s="61">
        <v>70.74118406052379</v>
      </c>
      <c r="X8" s="61">
        <v>58.673778595286684</v>
      </c>
      <c r="Y8" s="61">
        <v>39.72867714224398</v>
      </c>
      <c r="Z8" s="61">
        <v>17.891858549457893</v>
      </c>
      <c r="AA8" s="61">
        <v>4.860385421119254</v>
      </c>
      <c r="AB8" s="61">
        <v>0.802265805474698</v>
      </c>
      <c r="AC8" s="61">
        <f t="shared" si="1"/>
        <v>54.1927729590144</v>
      </c>
      <c r="AD8" s="62"/>
      <c r="AE8" s="62"/>
      <c r="AF8" s="62"/>
      <c r="AG8" s="63" t="s">
        <v>59</v>
      </c>
      <c r="AH8" s="61">
        <f aca="true" t="shared" si="3" ref="AH8:AR23">AH132/AH70*100</f>
        <v>10.467634760867375</v>
      </c>
      <c r="AI8" s="61">
        <f t="shared" si="3"/>
        <v>63.9434261793386</v>
      </c>
      <c r="AJ8" s="61">
        <f t="shared" si="3"/>
        <v>91.8584214955109</v>
      </c>
      <c r="AK8" s="61">
        <f t="shared" si="3"/>
        <v>90.37313023088575</v>
      </c>
      <c r="AL8" s="61">
        <f t="shared" si="3"/>
        <v>88.58791046615401</v>
      </c>
      <c r="AM8" s="61">
        <f t="shared" si="3"/>
        <v>83.70590267490122</v>
      </c>
      <c r="AN8" s="61">
        <f t="shared" si="3"/>
        <v>76.70862955376586</v>
      </c>
      <c r="AO8" s="61">
        <f t="shared" si="3"/>
        <v>62.44992264318869</v>
      </c>
      <c r="AP8" s="61">
        <f t="shared" si="3"/>
        <v>34.49619268302469</v>
      </c>
      <c r="AQ8" s="61">
        <f t="shared" si="3"/>
        <v>11.940306048925322</v>
      </c>
      <c r="AR8" s="61">
        <f t="shared" si="3"/>
        <v>1.5529320648629157</v>
      </c>
      <c r="AS8" s="64">
        <f t="shared" si="2"/>
        <v>64.73248735663083</v>
      </c>
    </row>
    <row r="9" spans="1:55" ht="12.75">
      <c r="A9" s="60" t="s">
        <v>60</v>
      </c>
      <c r="B9" s="61">
        <v>10.82509658980344</v>
      </c>
      <c r="C9" s="61">
        <v>64.97140307335223</v>
      </c>
      <c r="D9" s="61">
        <v>95.81400638505481</v>
      </c>
      <c r="E9" s="61">
        <v>97.84756595229527</v>
      </c>
      <c r="F9" s="61">
        <v>96.4936695244727</v>
      </c>
      <c r="G9" s="61">
        <v>96.72721483210528</v>
      </c>
      <c r="H9" s="61">
        <v>92.42354309044937</v>
      </c>
      <c r="I9" s="61">
        <v>84.77657424236439</v>
      </c>
      <c r="J9" s="61">
        <v>53.33180481497808</v>
      </c>
      <c r="K9" s="61">
        <v>17.309118057213755</v>
      </c>
      <c r="L9" s="61">
        <v>1.880757662890467</v>
      </c>
      <c r="M9" s="61">
        <f t="shared" si="0"/>
        <v>74.47741378213267</v>
      </c>
      <c r="N9" s="61"/>
      <c r="O9" s="65"/>
      <c r="P9" s="62"/>
      <c r="Q9" s="63" t="s">
        <v>60</v>
      </c>
      <c r="R9" s="61">
        <v>8.893975662164156</v>
      </c>
      <c r="S9" s="61">
        <v>58.62060980022841</v>
      </c>
      <c r="T9" s="61">
        <v>87.48072930212466</v>
      </c>
      <c r="U9" s="61">
        <v>84.66586257071859</v>
      </c>
      <c r="V9" s="61">
        <v>79.17753311752044</v>
      </c>
      <c r="W9" s="61">
        <v>70.51584710862414</v>
      </c>
      <c r="X9" s="61">
        <v>60.33057718713138</v>
      </c>
      <c r="Y9" s="61">
        <v>41.62707682299356</v>
      </c>
      <c r="Z9" s="61">
        <v>20.359858592157217</v>
      </c>
      <c r="AA9" s="61">
        <v>4.095925645236853</v>
      </c>
      <c r="AB9" s="61">
        <v>0.43949027528378803</v>
      </c>
      <c r="AC9" s="61">
        <f t="shared" si="1"/>
        <v>54.8134722650734</v>
      </c>
      <c r="AD9" s="65"/>
      <c r="AE9" s="65"/>
      <c r="AF9" s="65"/>
      <c r="AG9" s="63" t="s">
        <v>60</v>
      </c>
      <c r="AH9" s="61">
        <f t="shared" si="3"/>
        <v>9.881557945393748</v>
      </c>
      <c r="AI9" s="61">
        <f t="shared" si="3"/>
        <v>61.85047467043685</v>
      </c>
      <c r="AJ9" s="61">
        <f t="shared" si="3"/>
        <v>91.72536866513612</v>
      </c>
      <c r="AK9" s="61">
        <f t="shared" si="3"/>
        <v>91.39237803077731</v>
      </c>
      <c r="AL9" s="61">
        <f t="shared" si="3"/>
        <v>88.00752626750915</v>
      </c>
      <c r="AM9" s="61">
        <f t="shared" si="3"/>
        <v>83.87863280432354</v>
      </c>
      <c r="AN9" s="61">
        <f t="shared" si="3"/>
        <v>76.69335580076554</v>
      </c>
      <c r="AO9" s="61">
        <f t="shared" si="3"/>
        <v>63.542028081840726</v>
      </c>
      <c r="AP9" s="61">
        <f t="shared" si="3"/>
        <v>36.758306000536855</v>
      </c>
      <c r="AQ9" s="61">
        <f t="shared" si="3"/>
        <v>10.534640926267604</v>
      </c>
      <c r="AR9" s="61">
        <f t="shared" si="3"/>
        <v>1.0409900122975606</v>
      </c>
      <c r="AS9" s="64">
        <f t="shared" si="2"/>
        <v>64.77970549421744</v>
      </c>
      <c r="AT9" s="66"/>
      <c r="AU9" s="66"/>
      <c r="AV9" s="66"/>
      <c r="AW9" s="66"/>
      <c r="AX9" s="66"/>
      <c r="AY9" s="66"/>
      <c r="AZ9" s="66"/>
      <c r="BA9" s="66"/>
      <c r="BB9" s="66"/>
      <c r="BC9" s="66"/>
    </row>
    <row r="10" spans="1:55" ht="12.75">
      <c r="A10" s="60" t="s">
        <v>61</v>
      </c>
      <c r="B10" s="61">
        <v>12.42573656661584</v>
      </c>
      <c r="C10" s="61">
        <v>66.68903832527675</v>
      </c>
      <c r="D10" s="61">
        <v>94.35568126755756</v>
      </c>
      <c r="E10" s="61">
        <v>97.57553193559713</v>
      </c>
      <c r="F10" s="61">
        <v>95.51150852709861</v>
      </c>
      <c r="G10" s="61">
        <v>95.07494689014241</v>
      </c>
      <c r="H10" s="61">
        <v>92.2448057550329</v>
      </c>
      <c r="I10" s="61">
        <v>84.41074024803393</v>
      </c>
      <c r="J10" s="61">
        <v>54.249058223771144</v>
      </c>
      <c r="K10" s="61">
        <v>17.22488393601733</v>
      </c>
      <c r="L10" s="61">
        <v>1.488143287443778</v>
      </c>
      <c r="M10" s="61">
        <f t="shared" si="0"/>
        <v>74.38556732353487</v>
      </c>
      <c r="N10" s="61"/>
      <c r="O10" s="65"/>
      <c r="P10" s="62"/>
      <c r="Q10" s="63" t="s">
        <v>61</v>
      </c>
      <c r="R10" s="61">
        <v>9.754675394234654</v>
      </c>
      <c r="S10" s="61">
        <v>55.39994821652846</v>
      </c>
      <c r="T10" s="61">
        <v>87.14865592064936</v>
      </c>
      <c r="U10" s="61">
        <v>84.22102319745575</v>
      </c>
      <c r="V10" s="61">
        <v>78.35475941783143</v>
      </c>
      <c r="W10" s="61">
        <v>72.94939043285636</v>
      </c>
      <c r="X10" s="61">
        <v>64.07407599869532</v>
      </c>
      <c r="Y10" s="61">
        <v>45.28455301874008</v>
      </c>
      <c r="Z10" s="61">
        <v>22.86183903657375</v>
      </c>
      <c r="AA10" s="61">
        <v>4.7252204426221684</v>
      </c>
      <c r="AB10" s="61">
        <v>0.37613266927352434</v>
      </c>
      <c r="AC10" s="61">
        <f t="shared" si="1"/>
        <v>55.67787074416726</v>
      </c>
      <c r="AD10" s="65"/>
      <c r="AE10" s="65"/>
      <c r="AF10" s="65"/>
      <c r="AG10" s="63" t="s">
        <v>61</v>
      </c>
      <c r="AH10" s="61">
        <f t="shared" si="3"/>
        <v>11.123568492783637</v>
      </c>
      <c r="AI10" s="61">
        <f t="shared" si="3"/>
        <v>61.134302328174584</v>
      </c>
      <c r="AJ10" s="61">
        <f t="shared" si="3"/>
        <v>90.80827045507195</v>
      </c>
      <c r="AK10" s="61">
        <f t="shared" si="3"/>
        <v>91.03383359665752</v>
      </c>
      <c r="AL10" s="61">
        <f t="shared" si="3"/>
        <v>87.09288875501814</v>
      </c>
      <c r="AM10" s="61">
        <f t="shared" si="3"/>
        <v>84.21752454317772</v>
      </c>
      <c r="AN10" s="61">
        <f t="shared" si="3"/>
        <v>78.44937508809353</v>
      </c>
      <c r="AO10" s="61">
        <f t="shared" si="3"/>
        <v>65.15711865131226</v>
      </c>
      <c r="AP10" s="61">
        <f t="shared" si="3"/>
        <v>38.49612542994978</v>
      </c>
      <c r="AQ10" s="61">
        <f t="shared" si="3"/>
        <v>10.83545640443968</v>
      </c>
      <c r="AR10" s="61">
        <f t="shared" si="3"/>
        <v>0.8416222009621588</v>
      </c>
      <c r="AS10" s="64">
        <f t="shared" si="2"/>
        <v>65.15935311999176</v>
      </c>
      <c r="AT10" s="66"/>
      <c r="AU10" s="66"/>
      <c r="AV10" s="66"/>
      <c r="AW10" s="66"/>
      <c r="AX10" s="66"/>
      <c r="AY10" s="66"/>
      <c r="AZ10" s="66"/>
      <c r="BA10" s="66"/>
      <c r="BB10" s="66"/>
      <c r="BC10" s="66"/>
    </row>
    <row r="11" spans="1:60" ht="12.75">
      <c r="A11" s="60" t="s">
        <v>62</v>
      </c>
      <c r="B11" s="61">
        <v>14.90152383589389</v>
      </c>
      <c r="C11" s="61">
        <v>67.27909926750193</v>
      </c>
      <c r="D11" s="61">
        <v>95.77776792776551</v>
      </c>
      <c r="E11" s="61">
        <v>96.74623948149234</v>
      </c>
      <c r="F11" s="61">
        <v>97.07330721047325</v>
      </c>
      <c r="G11" s="61">
        <v>95.1985697383412</v>
      </c>
      <c r="H11" s="61">
        <v>92.93025180307619</v>
      </c>
      <c r="I11" s="61">
        <v>81.24467841117398</v>
      </c>
      <c r="J11" s="61">
        <v>53.30708425335452</v>
      </c>
      <c r="K11" s="61">
        <v>16.992317113388975</v>
      </c>
      <c r="L11" s="61">
        <v>2.4356762031418575</v>
      </c>
      <c r="M11" s="61">
        <f t="shared" si="0"/>
        <v>74.59840373941397</v>
      </c>
      <c r="N11" s="61"/>
      <c r="O11" s="61"/>
      <c r="P11" s="61"/>
      <c r="Q11" s="63" t="s">
        <v>62</v>
      </c>
      <c r="R11" s="61">
        <v>11.455777476368379</v>
      </c>
      <c r="S11" s="61">
        <v>59.898093273246126</v>
      </c>
      <c r="T11" s="61">
        <v>86.56446166435995</v>
      </c>
      <c r="U11" s="61">
        <v>84.07141036308157</v>
      </c>
      <c r="V11" s="61">
        <v>82.7318742960916</v>
      </c>
      <c r="W11" s="61">
        <v>75.30880189977344</v>
      </c>
      <c r="X11" s="61">
        <v>65.20805142153662</v>
      </c>
      <c r="Y11" s="61">
        <v>47.91131246452202</v>
      </c>
      <c r="Z11" s="61">
        <v>24.324410830778092</v>
      </c>
      <c r="AA11" s="61">
        <v>5.948206476595031</v>
      </c>
      <c r="AB11" s="61">
        <v>0.7267286604865512</v>
      </c>
      <c r="AC11" s="61">
        <f t="shared" si="1"/>
        <v>57.47492823052753</v>
      </c>
      <c r="AD11" s="61"/>
      <c r="AE11" s="61"/>
      <c r="AF11" s="61"/>
      <c r="AG11" s="63" t="s">
        <v>62</v>
      </c>
      <c r="AH11" s="61">
        <f t="shared" si="3"/>
        <v>13.221068043218946</v>
      </c>
      <c r="AI11" s="61">
        <f t="shared" si="3"/>
        <v>63.64384456028572</v>
      </c>
      <c r="AJ11" s="61">
        <f t="shared" si="3"/>
        <v>91.23974079584339</v>
      </c>
      <c r="AK11" s="61">
        <f t="shared" si="3"/>
        <v>90.53302919039243</v>
      </c>
      <c r="AL11" s="61">
        <f t="shared" si="3"/>
        <v>90.02689671073945</v>
      </c>
      <c r="AM11" s="61">
        <f t="shared" si="3"/>
        <v>85.43418654273907</v>
      </c>
      <c r="AN11" s="61">
        <f t="shared" si="3"/>
        <v>79.36129084410477</v>
      </c>
      <c r="AO11" s="61">
        <f t="shared" si="3"/>
        <v>64.83773077086451</v>
      </c>
      <c r="AP11" s="61">
        <f t="shared" si="3"/>
        <v>38.79166786495652</v>
      </c>
      <c r="AQ11" s="61">
        <f t="shared" si="3"/>
        <v>11.353151354047911</v>
      </c>
      <c r="AR11" s="61">
        <f t="shared" si="3"/>
        <v>1.4443163926116498</v>
      </c>
      <c r="AS11" s="64">
        <f t="shared" si="2"/>
        <v>66.15182079415732</v>
      </c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</row>
    <row r="12" spans="1:55" ht="12.75">
      <c r="A12" s="60" t="s">
        <v>63</v>
      </c>
      <c r="B12" s="61">
        <v>14.371824386773893</v>
      </c>
      <c r="C12" s="61">
        <v>68.37949254359317</v>
      </c>
      <c r="D12" s="61">
        <v>96.00608623180811</v>
      </c>
      <c r="E12" s="61">
        <v>96.99143669957613</v>
      </c>
      <c r="F12" s="61">
        <v>96.53425075970605</v>
      </c>
      <c r="G12" s="61">
        <v>95.46513714161443</v>
      </c>
      <c r="H12" s="61">
        <v>93.2980957243393</v>
      </c>
      <c r="I12" s="61">
        <v>83.35277374797494</v>
      </c>
      <c r="J12" s="61">
        <v>58.00090608316027</v>
      </c>
      <c r="K12" s="61">
        <v>17.3644602169212</v>
      </c>
      <c r="L12" s="61">
        <v>2.181365048601459</v>
      </c>
      <c r="M12" s="61">
        <f t="shared" si="0"/>
        <v>75.32927324728732</v>
      </c>
      <c r="N12" s="61"/>
      <c r="O12" s="61"/>
      <c r="P12" s="62"/>
      <c r="Q12" s="63" t="s">
        <v>63</v>
      </c>
      <c r="R12" s="61">
        <v>9.889165483956312</v>
      </c>
      <c r="S12" s="61">
        <v>58.644928134095174</v>
      </c>
      <c r="T12" s="61">
        <v>88.44033211795428</v>
      </c>
      <c r="U12" s="61">
        <v>85.20415689238337</v>
      </c>
      <c r="V12" s="61">
        <v>81.83759615146509</v>
      </c>
      <c r="W12" s="61">
        <v>78.31188067436422</v>
      </c>
      <c r="X12" s="61">
        <v>68.76992032763944</v>
      </c>
      <c r="Y12" s="61">
        <v>47.391821593034464</v>
      </c>
      <c r="Z12" s="61">
        <v>25.120602230684902</v>
      </c>
      <c r="AA12" s="61">
        <v>5.517520226835508</v>
      </c>
      <c r="AB12" s="61">
        <v>0.7092636467488681</v>
      </c>
      <c r="AC12" s="61">
        <f t="shared" si="1"/>
        <v>58.05917903900434</v>
      </c>
      <c r="AD12" s="61"/>
      <c r="AE12" s="61"/>
      <c r="AF12" s="61"/>
      <c r="AG12" s="63" t="s">
        <v>63</v>
      </c>
      <c r="AH12" s="61">
        <f t="shared" si="3"/>
        <v>12.183111608657837</v>
      </c>
      <c r="AI12" s="61">
        <f t="shared" si="3"/>
        <v>63.59002101015613</v>
      </c>
      <c r="AJ12" s="61">
        <f t="shared" si="3"/>
        <v>92.27624937143881</v>
      </c>
      <c r="AK12" s="61">
        <f t="shared" si="3"/>
        <v>91.20851759650124</v>
      </c>
      <c r="AL12" s="61">
        <f t="shared" si="3"/>
        <v>89.30823704525056</v>
      </c>
      <c r="AM12" s="61">
        <f t="shared" si="3"/>
        <v>87.03248260949671</v>
      </c>
      <c r="AN12" s="61">
        <f t="shared" si="3"/>
        <v>81.27303609053904</v>
      </c>
      <c r="AO12" s="61">
        <f t="shared" si="3"/>
        <v>65.67081693085396</v>
      </c>
      <c r="AP12" s="61">
        <f t="shared" si="3"/>
        <v>41.59446200683847</v>
      </c>
      <c r="AQ12" s="61">
        <f t="shared" si="3"/>
        <v>11.31804581428472</v>
      </c>
      <c r="AR12" s="61">
        <f t="shared" si="3"/>
        <v>1.3293686019536104</v>
      </c>
      <c r="AS12" s="64">
        <f t="shared" si="2"/>
        <v>66.80874346828077</v>
      </c>
      <c r="AT12" s="66"/>
      <c r="AU12" s="66"/>
      <c r="AV12" s="66"/>
      <c r="AW12" s="66"/>
      <c r="AX12" s="66"/>
      <c r="AY12" s="66"/>
      <c r="AZ12" s="66"/>
      <c r="BA12" s="66"/>
      <c r="BB12" s="66"/>
      <c r="BC12" s="66"/>
    </row>
    <row r="13" spans="1:45" ht="12.75">
      <c r="A13" s="68">
        <v>2001</v>
      </c>
      <c r="B13" s="61">
        <f>B12+(B17-B12)*0.2</f>
        <v>14.371824386773893</v>
      </c>
      <c r="C13" s="61">
        <f aca="true" t="shared" si="4" ref="C13:L13">C12+(C17-C12)*0.2</f>
        <v>68.37949254359317</v>
      </c>
      <c r="D13" s="61">
        <f t="shared" si="4"/>
        <v>96.00608623180811</v>
      </c>
      <c r="E13" s="61">
        <f t="shared" si="4"/>
        <v>97.09537488890858</v>
      </c>
      <c r="F13" s="61">
        <f t="shared" si="4"/>
        <v>96.46636772662282</v>
      </c>
      <c r="G13" s="61">
        <f t="shared" si="4"/>
        <v>95.32641695192818</v>
      </c>
      <c r="H13" s="61">
        <f t="shared" si="4"/>
        <v>93.34392031970961</v>
      </c>
      <c r="I13" s="61">
        <f t="shared" si="4"/>
        <v>83.45280892025445</v>
      </c>
      <c r="J13" s="61">
        <f t="shared" si="4"/>
        <v>57.53463739664039</v>
      </c>
      <c r="K13" s="61">
        <f t="shared" si="4"/>
        <v>17.520986488056177</v>
      </c>
      <c r="L13" s="61">
        <f t="shared" si="4"/>
        <v>2.181365048601459</v>
      </c>
      <c r="M13" s="61">
        <f t="shared" si="0"/>
        <v>75.41136095213623</v>
      </c>
      <c r="N13" s="62"/>
      <c r="O13" s="62"/>
      <c r="P13" s="62"/>
      <c r="Q13" s="62">
        <v>2001</v>
      </c>
      <c r="R13" s="61">
        <f aca="true" t="shared" si="5" ref="R13:AB13">R12+(R17-R12)*0.2</f>
        <v>9.889165483956312</v>
      </c>
      <c r="S13" s="61">
        <f t="shared" si="5"/>
        <v>58.644928134095174</v>
      </c>
      <c r="T13" s="61">
        <f t="shared" si="5"/>
        <v>88.74033211795428</v>
      </c>
      <c r="U13" s="61">
        <f t="shared" si="5"/>
        <v>85.74824652205587</v>
      </c>
      <c r="V13" s="61">
        <f t="shared" si="5"/>
        <v>82.75294421193576</v>
      </c>
      <c r="W13" s="61">
        <f t="shared" si="5"/>
        <v>79.20146155852083</v>
      </c>
      <c r="X13" s="61">
        <f t="shared" si="5"/>
        <v>70.31006064844006</v>
      </c>
      <c r="Y13" s="61">
        <f t="shared" si="5"/>
        <v>48.833778980386036</v>
      </c>
      <c r="Z13" s="61">
        <f t="shared" si="5"/>
        <v>26.035632967578003</v>
      </c>
      <c r="AA13" s="61">
        <f t="shared" si="5"/>
        <v>5.985942897183473</v>
      </c>
      <c r="AB13" s="61">
        <f t="shared" si="5"/>
        <v>0.7092636467488681</v>
      </c>
      <c r="AC13" s="61">
        <f t="shared" si="1"/>
        <v>58.71717189514414</v>
      </c>
      <c r="AD13" s="62"/>
      <c r="AE13" s="62"/>
      <c r="AF13" s="62"/>
      <c r="AG13" s="62">
        <v>2001</v>
      </c>
      <c r="AH13" s="61">
        <f t="shared" si="3"/>
        <v>12.184061251045323</v>
      </c>
      <c r="AI13" s="61">
        <f t="shared" si="3"/>
        <v>63.59099474177666</v>
      </c>
      <c r="AJ13" s="61">
        <f t="shared" si="3"/>
        <v>92.42712892462576</v>
      </c>
      <c r="AK13" s="61">
        <f t="shared" si="3"/>
        <v>91.52242474517371</v>
      </c>
      <c r="AL13" s="61">
        <f t="shared" si="3"/>
        <v>89.73147441948643</v>
      </c>
      <c r="AM13" s="61">
        <f t="shared" si="3"/>
        <v>87.40139062009446</v>
      </c>
      <c r="AN13" s="61">
        <f t="shared" si="3"/>
        <v>82.0289974193711</v>
      </c>
      <c r="AO13" s="61">
        <f t="shared" si="3"/>
        <v>66.41232982026699</v>
      </c>
      <c r="AP13" s="61">
        <f t="shared" si="3"/>
        <v>41.883675534613296</v>
      </c>
      <c r="AQ13" s="61">
        <f t="shared" si="3"/>
        <v>11.641858350350818</v>
      </c>
      <c r="AR13" s="61">
        <f t="shared" si="3"/>
        <v>1.3315408542911944</v>
      </c>
      <c r="AS13" s="64">
        <f t="shared" si="2"/>
        <v>67.17800423646162</v>
      </c>
    </row>
    <row r="14" spans="1:45" ht="12.75">
      <c r="A14" s="68">
        <v>2002</v>
      </c>
      <c r="B14" s="61">
        <f>B13+(B17-B12)*0.2</f>
        <v>14.371824386773893</v>
      </c>
      <c r="C14" s="61">
        <f aca="true" t="shared" si="6" ref="C14:L14">C13+(C17-C12)*0.2</f>
        <v>68.37949254359317</v>
      </c>
      <c r="D14" s="61">
        <f t="shared" si="6"/>
        <v>96.00608623180811</v>
      </c>
      <c r="E14" s="61">
        <f t="shared" si="6"/>
        <v>97.19931307824103</v>
      </c>
      <c r="F14" s="61">
        <f t="shared" si="6"/>
        <v>96.39848469353959</v>
      </c>
      <c r="G14" s="61">
        <f t="shared" si="6"/>
        <v>95.18769676224193</v>
      </c>
      <c r="H14" s="61">
        <f t="shared" si="6"/>
        <v>93.38974491507992</v>
      </c>
      <c r="I14" s="61">
        <f t="shared" si="6"/>
        <v>83.55284409253397</v>
      </c>
      <c r="J14" s="61">
        <f t="shared" si="6"/>
        <v>57.06836871012052</v>
      </c>
      <c r="K14" s="61">
        <f t="shared" si="6"/>
        <v>17.677512759191156</v>
      </c>
      <c r="L14" s="61">
        <f t="shared" si="6"/>
        <v>2.181365048601459</v>
      </c>
      <c r="M14" s="61">
        <f t="shared" si="0"/>
        <v>75.41195507457714</v>
      </c>
      <c r="N14" s="62"/>
      <c r="O14" s="62"/>
      <c r="P14" s="62"/>
      <c r="Q14" s="62">
        <v>2002</v>
      </c>
      <c r="R14" s="61">
        <f aca="true" t="shared" si="7" ref="R14:AB14">R13+(R17-R12)*0.2</f>
        <v>9.889165483956312</v>
      </c>
      <c r="S14" s="61">
        <f t="shared" si="7"/>
        <v>58.644928134095174</v>
      </c>
      <c r="T14" s="61">
        <f t="shared" si="7"/>
        <v>89.04033211795428</v>
      </c>
      <c r="U14" s="61">
        <f t="shared" si="7"/>
        <v>86.29233615172836</v>
      </c>
      <c r="V14" s="61">
        <f t="shared" si="7"/>
        <v>83.66829227240642</v>
      </c>
      <c r="W14" s="61">
        <f t="shared" si="7"/>
        <v>80.09104244267745</v>
      </c>
      <c r="X14" s="61">
        <f t="shared" si="7"/>
        <v>71.85020096924067</v>
      </c>
      <c r="Y14" s="61">
        <f t="shared" si="7"/>
        <v>50.27573636773761</v>
      </c>
      <c r="Z14" s="61">
        <f t="shared" si="7"/>
        <v>26.950663704471104</v>
      </c>
      <c r="AA14" s="61">
        <f t="shared" si="7"/>
        <v>6.454365567531438</v>
      </c>
      <c r="AB14" s="61">
        <f t="shared" si="7"/>
        <v>0.7092636467488681</v>
      </c>
      <c r="AC14" s="61">
        <f t="shared" si="1"/>
        <v>59.37464823667343</v>
      </c>
      <c r="AD14" s="62"/>
      <c r="AE14" s="62"/>
      <c r="AF14" s="62"/>
      <c r="AG14" s="62">
        <v>2002</v>
      </c>
      <c r="AH14" s="61">
        <f t="shared" si="3"/>
        <v>12.183285779088001</v>
      </c>
      <c r="AI14" s="61">
        <f t="shared" si="3"/>
        <v>63.600604903299704</v>
      </c>
      <c r="AJ14" s="61">
        <f t="shared" si="3"/>
        <v>92.57612452293556</v>
      </c>
      <c r="AK14" s="61">
        <f t="shared" si="3"/>
        <v>91.83342107475072</v>
      </c>
      <c r="AL14" s="61">
        <f t="shared" si="3"/>
        <v>90.15063733213434</v>
      </c>
      <c r="AM14" s="61">
        <f t="shared" si="3"/>
        <v>87.76445348908027</v>
      </c>
      <c r="AN14" s="61">
        <f t="shared" si="3"/>
        <v>82.79430244808962</v>
      </c>
      <c r="AO14" s="61">
        <f t="shared" si="3"/>
        <v>67.17314922860527</v>
      </c>
      <c r="AP14" s="61">
        <f t="shared" si="3"/>
        <v>42.129349266004546</v>
      </c>
      <c r="AQ14" s="61">
        <f t="shared" si="3"/>
        <v>11.966288659972074</v>
      </c>
      <c r="AR14" s="61">
        <f t="shared" si="3"/>
        <v>1.333002958091994</v>
      </c>
      <c r="AS14" s="64">
        <f t="shared" si="2"/>
        <v>67.50404102834257</v>
      </c>
    </row>
    <row r="15" spans="1:59" ht="12.75">
      <c r="A15" s="68">
        <v>2003</v>
      </c>
      <c r="B15" s="61">
        <f>B14+(B17-B12)*0.2</f>
        <v>14.371824386773893</v>
      </c>
      <c r="C15" s="61">
        <f aca="true" t="shared" si="8" ref="C15:L15">C14+(C17-C12)*0.2</f>
        <v>68.37949254359317</v>
      </c>
      <c r="D15" s="61">
        <f t="shared" si="8"/>
        <v>96.00608623180811</v>
      </c>
      <c r="E15" s="61">
        <f t="shared" si="8"/>
        <v>97.30325126757349</v>
      </c>
      <c r="F15" s="61">
        <f t="shared" si="8"/>
        <v>96.33060166045635</v>
      </c>
      <c r="G15" s="61">
        <f t="shared" si="8"/>
        <v>95.04897657255567</v>
      </c>
      <c r="H15" s="61">
        <f t="shared" si="8"/>
        <v>93.43556951045022</v>
      </c>
      <c r="I15" s="61">
        <f t="shared" si="8"/>
        <v>83.65287926481349</v>
      </c>
      <c r="J15" s="61">
        <f t="shared" si="8"/>
        <v>56.60210002360064</v>
      </c>
      <c r="K15" s="61">
        <f t="shared" si="8"/>
        <v>17.834039030326135</v>
      </c>
      <c r="L15" s="61">
        <f t="shared" si="8"/>
        <v>2.181365048601459</v>
      </c>
      <c r="M15" s="61">
        <f t="shared" si="0"/>
        <v>75.32900253308902</v>
      </c>
      <c r="N15" s="62"/>
      <c r="O15" s="62"/>
      <c r="P15" s="62"/>
      <c r="Q15" s="62">
        <v>2003</v>
      </c>
      <c r="R15" s="61">
        <f aca="true" t="shared" si="9" ref="R15:AB15">R14+(R17-R12)*0.2</f>
        <v>9.889165483956312</v>
      </c>
      <c r="S15" s="61">
        <f t="shared" si="9"/>
        <v>58.644928134095174</v>
      </c>
      <c r="T15" s="61">
        <f t="shared" si="9"/>
        <v>89.34033211795428</v>
      </c>
      <c r="U15" s="61">
        <f t="shared" si="9"/>
        <v>86.83642578140086</v>
      </c>
      <c r="V15" s="61">
        <f t="shared" si="9"/>
        <v>84.58364033287708</v>
      </c>
      <c r="W15" s="61">
        <f t="shared" si="9"/>
        <v>80.98062332683406</v>
      </c>
      <c r="X15" s="61">
        <f t="shared" si="9"/>
        <v>73.39034129004129</v>
      </c>
      <c r="Y15" s="61">
        <f t="shared" si="9"/>
        <v>51.71769375508918</v>
      </c>
      <c r="Z15" s="61">
        <f t="shared" si="9"/>
        <v>27.865694441364205</v>
      </c>
      <c r="AA15" s="61">
        <f t="shared" si="9"/>
        <v>6.922788237879403</v>
      </c>
      <c r="AB15" s="61">
        <f t="shared" si="9"/>
        <v>0.7092636467488681</v>
      </c>
      <c r="AC15" s="61">
        <f t="shared" si="1"/>
        <v>59.996606100000434</v>
      </c>
      <c r="AD15" s="62"/>
      <c r="AE15" s="62"/>
      <c r="AF15" s="62"/>
      <c r="AG15" s="62">
        <v>2003</v>
      </c>
      <c r="AH15" s="61">
        <f t="shared" si="3"/>
        <v>12.183433251014623</v>
      </c>
      <c r="AI15" s="61">
        <f t="shared" si="3"/>
        <v>63.60422981224809</v>
      </c>
      <c r="AJ15" s="61">
        <f t="shared" si="3"/>
        <v>92.72042453896819</v>
      </c>
      <c r="AK15" s="61">
        <f t="shared" si="3"/>
        <v>92.14664970649496</v>
      </c>
      <c r="AL15" s="61">
        <f t="shared" si="3"/>
        <v>90.56558081909229</v>
      </c>
      <c r="AM15" s="61">
        <f t="shared" si="3"/>
        <v>88.12569670058805</v>
      </c>
      <c r="AN15" s="61">
        <f t="shared" si="3"/>
        <v>83.56747543601337</v>
      </c>
      <c r="AO15" s="61">
        <f t="shared" si="3"/>
        <v>67.94963444063521</v>
      </c>
      <c r="AP15" s="61">
        <f t="shared" si="3"/>
        <v>42.348553620331295</v>
      </c>
      <c r="AQ15" s="61">
        <f t="shared" si="3"/>
        <v>12.294866983865209</v>
      </c>
      <c r="AR15" s="61">
        <f t="shared" si="3"/>
        <v>1.3344980275492202</v>
      </c>
      <c r="AS15" s="64">
        <f t="shared" si="2"/>
        <v>67.76823633941684</v>
      </c>
      <c r="BG15" s="66"/>
    </row>
    <row r="16" spans="1:45" ht="12.75">
      <c r="A16" s="68">
        <v>2004</v>
      </c>
      <c r="B16" s="61">
        <f>B15+(B17-B12)*0.2</f>
        <v>14.371824386773893</v>
      </c>
      <c r="C16" s="61">
        <f aca="true" t="shared" si="10" ref="C16:L16">C15+(C17-C12)*0.2</f>
        <v>68.37949254359317</v>
      </c>
      <c r="D16" s="61">
        <f t="shared" si="10"/>
        <v>96.00608623180811</v>
      </c>
      <c r="E16" s="61">
        <f t="shared" si="10"/>
        <v>97.40718945690594</v>
      </c>
      <c r="F16" s="61">
        <f t="shared" si="10"/>
        <v>96.26271862737312</v>
      </c>
      <c r="G16" s="61">
        <f t="shared" si="10"/>
        <v>94.91025638286942</v>
      </c>
      <c r="H16" s="61">
        <f t="shared" si="10"/>
        <v>93.48139410582053</v>
      </c>
      <c r="I16" s="61">
        <f t="shared" si="10"/>
        <v>83.75291443709301</v>
      </c>
      <c r="J16" s="61">
        <f t="shared" si="10"/>
        <v>56.135831337080766</v>
      </c>
      <c r="K16" s="61">
        <f t="shared" si="10"/>
        <v>17.990565301461114</v>
      </c>
      <c r="L16" s="61">
        <f t="shared" si="10"/>
        <v>2.181365048601459</v>
      </c>
      <c r="M16" s="61">
        <f t="shared" si="0"/>
        <v>75.15153961472717</v>
      </c>
      <c r="N16" s="62"/>
      <c r="O16" s="62"/>
      <c r="P16" s="62"/>
      <c r="Q16" s="62">
        <v>2004</v>
      </c>
      <c r="R16" s="61">
        <f aca="true" t="shared" si="11" ref="R16:AB16">R15+(R17-R12)*0.2</f>
        <v>9.889165483956312</v>
      </c>
      <c r="S16" s="61">
        <f t="shared" si="11"/>
        <v>58.644928134095174</v>
      </c>
      <c r="T16" s="61">
        <f t="shared" si="11"/>
        <v>89.64033211795427</v>
      </c>
      <c r="U16" s="61">
        <f t="shared" si="11"/>
        <v>87.38051541107336</v>
      </c>
      <c r="V16" s="61">
        <f t="shared" si="11"/>
        <v>85.49898839334774</v>
      </c>
      <c r="W16" s="61">
        <f t="shared" si="11"/>
        <v>81.87020421099068</v>
      </c>
      <c r="X16" s="61">
        <f t="shared" si="11"/>
        <v>74.93048161084191</v>
      </c>
      <c r="Y16" s="61">
        <f t="shared" si="11"/>
        <v>53.15965114244075</v>
      </c>
      <c r="Z16" s="61">
        <f t="shared" si="11"/>
        <v>28.780725178257306</v>
      </c>
      <c r="AA16" s="61">
        <f t="shared" si="11"/>
        <v>7.391210908227368</v>
      </c>
      <c r="AB16" s="61">
        <f t="shared" si="11"/>
        <v>0.7092636467488681</v>
      </c>
      <c r="AC16" s="61">
        <f t="shared" si="1"/>
        <v>60.56388770860881</v>
      </c>
      <c r="AD16" s="62"/>
      <c r="AE16" s="62"/>
      <c r="AF16" s="62"/>
      <c r="AG16" s="62">
        <v>2004</v>
      </c>
      <c r="AH16" s="61">
        <f t="shared" si="3"/>
        <v>12.184482265799069</v>
      </c>
      <c r="AI16" s="61">
        <f t="shared" si="3"/>
        <v>63.59967022838373</v>
      </c>
      <c r="AJ16" s="61">
        <f t="shared" si="3"/>
        <v>92.86815199101092</v>
      </c>
      <c r="AK16" s="61">
        <f t="shared" si="3"/>
        <v>92.4648948117179</v>
      </c>
      <c r="AL16" s="61">
        <f t="shared" si="3"/>
        <v>90.98014930230835</v>
      </c>
      <c r="AM16" s="61">
        <f t="shared" si="3"/>
        <v>88.48895178033972</v>
      </c>
      <c r="AN16" s="61">
        <f t="shared" si="3"/>
        <v>84.34212105499273</v>
      </c>
      <c r="AO16" s="61">
        <f t="shared" si="3"/>
        <v>68.70846767265775</v>
      </c>
      <c r="AP16" s="61">
        <f t="shared" si="3"/>
        <v>42.57607977950287</v>
      </c>
      <c r="AQ16" s="61">
        <f t="shared" si="3"/>
        <v>12.62951586914818</v>
      </c>
      <c r="AR16" s="61">
        <f t="shared" si="3"/>
        <v>1.3356160605772598</v>
      </c>
      <c r="AS16" s="64">
        <f t="shared" si="2"/>
        <v>67.95831012537053</v>
      </c>
    </row>
    <row r="17" spans="1:59" ht="12.75">
      <c r="A17" s="68">
        <v>2005</v>
      </c>
      <c r="B17" s="61">
        <f>B12</f>
        <v>14.371824386773893</v>
      </c>
      <c r="C17" s="61">
        <f>C12</f>
        <v>68.37949254359317</v>
      </c>
      <c r="D17" s="61">
        <f>D12</f>
        <v>96.00608623180811</v>
      </c>
      <c r="E17" s="61">
        <f>D12*E$5/100</f>
        <v>97.51112764623838</v>
      </c>
      <c r="F17" s="61">
        <f aca="true" t="shared" si="12" ref="F17:K17">E12*F$5/100</f>
        <v>96.19483559428991</v>
      </c>
      <c r="G17" s="61">
        <f t="shared" si="12"/>
        <v>94.77153619318315</v>
      </c>
      <c r="H17" s="61">
        <f t="shared" si="12"/>
        <v>93.52721870119083</v>
      </c>
      <c r="I17" s="61">
        <f t="shared" si="12"/>
        <v>83.85294960937253</v>
      </c>
      <c r="J17" s="61">
        <f t="shared" si="12"/>
        <v>55.66956265056089</v>
      </c>
      <c r="K17" s="61">
        <f t="shared" si="12"/>
        <v>18.1470915725961</v>
      </c>
      <c r="L17" s="61">
        <f>L12</f>
        <v>2.181365048601459</v>
      </c>
      <c r="M17" s="61">
        <f t="shared" si="0"/>
        <v>74.86147636788492</v>
      </c>
      <c r="N17" s="65"/>
      <c r="O17" s="65"/>
      <c r="P17" s="65"/>
      <c r="Q17" s="62">
        <v>2005</v>
      </c>
      <c r="R17" s="61">
        <f>R12</f>
        <v>9.889165483956312</v>
      </c>
      <c r="S17" s="61">
        <f>S12</f>
        <v>58.644928134095174</v>
      </c>
      <c r="T17" s="61">
        <f>T12+1.5</f>
        <v>89.94033211795428</v>
      </c>
      <c r="U17" s="61">
        <f>T12*U$5/100</f>
        <v>87.92460504074589</v>
      </c>
      <c r="V17" s="61">
        <f aca="true" t="shared" si="13" ref="V17:AA17">U12*V$5/100</f>
        <v>86.41433645381838</v>
      </c>
      <c r="W17" s="61">
        <f t="shared" si="13"/>
        <v>82.75978509514731</v>
      </c>
      <c r="X17" s="61">
        <f t="shared" si="13"/>
        <v>76.47062193164251</v>
      </c>
      <c r="Y17" s="61">
        <f t="shared" si="13"/>
        <v>54.60160852979233</v>
      </c>
      <c r="Z17" s="61">
        <f t="shared" si="13"/>
        <v>29.6957559151504</v>
      </c>
      <c r="AA17" s="61">
        <f t="shared" si="13"/>
        <v>7.859633578575333</v>
      </c>
      <c r="AB17" s="61">
        <f>AB12</f>
        <v>0.7092636467488681</v>
      </c>
      <c r="AC17" s="61">
        <f t="shared" si="1"/>
        <v>61.02678415245263</v>
      </c>
      <c r="AD17" s="65"/>
      <c r="AE17" s="65"/>
      <c r="AF17" s="65"/>
      <c r="AG17" s="62">
        <v>2005</v>
      </c>
      <c r="AH17" s="61">
        <f t="shared" si="3"/>
        <v>12.18473856848104</v>
      </c>
      <c r="AI17" s="61">
        <f t="shared" si="3"/>
        <v>63.597572405076455</v>
      </c>
      <c r="AJ17" s="61">
        <f t="shared" si="3"/>
        <v>93.0160102000199</v>
      </c>
      <c r="AK17" s="61">
        <f t="shared" si="3"/>
        <v>92.78353874608108</v>
      </c>
      <c r="AL17" s="61">
        <f t="shared" si="3"/>
        <v>91.39309333561572</v>
      </c>
      <c r="AM17" s="61">
        <f t="shared" si="3"/>
        <v>88.8572848224513</v>
      </c>
      <c r="AN17" s="61">
        <f t="shared" si="3"/>
        <v>85.1224425854025</v>
      </c>
      <c r="AO17" s="61">
        <f t="shared" si="3"/>
        <v>69.45284134974713</v>
      </c>
      <c r="AP17" s="61">
        <f t="shared" si="3"/>
        <v>42.79926209779779</v>
      </c>
      <c r="AQ17" s="61">
        <f t="shared" si="3"/>
        <v>12.962019632054039</v>
      </c>
      <c r="AR17" s="61">
        <f t="shared" si="3"/>
        <v>1.3363275159581662</v>
      </c>
      <c r="AS17" s="64">
        <f t="shared" si="2"/>
        <v>68.03966950957643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</row>
    <row r="18" spans="1:45" ht="12.75">
      <c r="A18" s="68">
        <v>2006</v>
      </c>
      <c r="B18" s="61">
        <f aca="true" t="shared" si="14" ref="B18:L18">B17+(B22-B17)*0.2</f>
        <v>14.371824386773893</v>
      </c>
      <c r="C18" s="61">
        <f t="shared" si="14"/>
        <v>68.37949254359317</v>
      </c>
      <c r="D18" s="61">
        <f t="shared" si="14"/>
        <v>96.00608623180811</v>
      </c>
      <c r="E18" s="61">
        <f t="shared" si="14"/>
        <v>97.51112764623838</v>
      </c>
      <c r="F18" s="61">
        <f t="shared" si="14"/>
        <v>96.29792012809027</v>
      </c>
      <c r="G18" s="61">
        <f t="shared" si="14"/>
        <v>94.70489270368465</v>
      </c>
      <c r="H18" s="61">
        <f t="shared" si="14"/>
        <v>93.39131449670819</v>
      </c>
      <c r="I18" s="61">
        <f t="shared" si="14"/>
        <v>83.8941350961354</v>
      </c>
      <c r="J18" s="61">
        <f t="shared" si="14"/>
        <v>55.736374035954164</v>
      </c>
      <c r="K18" s="61">
        <f t="shared" si="14"/>
        <v>18.00120729038198</v>
      </c>
      <c r="L18" s="61">
        <f t="shared" si="14"/>
        <v>2.181365048601459</v>
      </c>
      <c r="M18" s="61">
        <f t="shared" si="0"/>
        <v>74.45479204995861</v>
      </c>
      <c r="N18" s="62"/>
      <c r="O18" s="62"/>
      <c r="P18" s="62"/>
      <c r="Q18" s="62">
        <v>2006</v>
      </c>
      <c r="R18" s="61">
        <f aca="true" t="shared" si="15" ref="R18:AB18">R17+(R22-R17)*0.2</f>
        <v>9.889165483956312</v>
      </c>
      <c r="S18" s="61">
        <f t="shared" si="15"/>
        <v>58.644928134095174</v>
      </c>
      <c r="T18" s="61">
        <f t="shared" si="15"/>
        <v>90.24033211795428</v>
      </c>
      <c r="U18" s="61">
        <f t="shared" si="15"/>
        <v>88.22285563389205</v>
      </c>
      <c r="V18" s="61">
        <f t="shared" si="15"/>
        <v>86.96615394764017</v>
      </c>
      <c r="W18" s="61">
        <f t="shared" si="15"/>
        <v>83.68544777751161</v>
      </c>
      <c r="X18" s="61">
        <f t="shared" si="15"/>
        <v>77.33928710586845</v>
      </c>
      <c r="Y18" s="61">
        <f t="shared" si="15"/>
        <v>55.82444168819437</v>
      </c>
      <c r="Z18" s="61">
        <f t="shared" si="15"/>
        <v>30.59928764648047</v>
      </c>
      <c r="AA18" s="61">
        <f t="shared" si="15"/>
        <v>8.145924736688125</v>
      </c>
      <c r="AB18" s="61">
        <f t="shared" si="15"/>
        <v>0.7092636467488681</v>
      </c>
      <c r="AC18" s="61">
        <f t="shared" si="1"/>
        <v>61.187570965680074</v>
      </c>
      <c r="AD18" s="62"/>
      <c r="AE18" s="62"/>
      <c r="AF18" s="62"/>
      <c r="AG18" s="62">
        <v>2006</v>
      </c>
      <c r="AH18" s="61">
        <f t="shared" si="3"/>
        <v>12.184321715887702</v>
      </c>
      <c r="AI18" s="61">
        <f t="shared" si="3"/>
        <v>63.59748264988697</v>
      </c>
      <c r="AJ18" s="61">
        <f t="shared" si="3"/>
        <v>93.16436178865813</v>
      </c>
      <c r="AK18" s="61">
        <f t="shared" si="3"/>
        <v>92.93230596138626</v>
      </c>
      <c r="AL18" s="61">
        <f t="shared" si="3"/>
        <v>91.71053738416707</v>
      </c>
      <c r="AM18" s="61">
        <f t="shared" si="3"/>
        <v>89.28213234784431</v>
      </c>
      <c r="AN18" s="61">
        <f t="shared" si="3"/>
        <v>85.48159517313067</v>
      </c>
      <c r="AO18" s="61">
        <f t="shared" si="3"/>
        <v>70.05634718392524</v>
      </c>
      <c r="AP18" s="61">
        <f t="shared" si="3"/>
        <v>43.27242670730064</v>
      </c>
      <c r="AQ18" s="61">
        <f t="shared" si="3"/>
        <v>13.049270144274386</v>
      </c>
      <c r="AR18" s="61">
        <f t="shared" si="3"/>
        <v>1.3367005668499519</v>
      </c>
      <c r="AS18" s="64">
        <f t="shared" si="2"/>
        <v>67.91220358077045</v>
      </c>
    </row>
    <row r="19" spans="1:57" ht="12.75">
      <c r="A19" s="68">
        <v>2007</v>
      </c>
      <c r="B19" s="61">
        <f aca="true" t="shared" si="16" ref="B19:L19">B18+(B22-B17)*0.2</f>
        <v>14.371824386773893</v>
      </c>
      <c r="C19" s="61">
        <f t="shared" si="16"/>
        <v>68.37949254359317</v>
      </c>
      <c r="D19" s="61">
        <f t="shared" si="16"/>
        <v>96.00608623180811</v>
      </c>
      <c r="E19" s="61">
        <f t="shared" si="16"/>
        <v>97.51112764623838</v>
      </c>
      <c r="F19" s="61">
        <f t="shared" si="16"/>
        <v>96.40100466189062</v>
      </c>
      <c r="G19" s="61">
        <f t="shared" si="16"/>
        <v>94.63824921418615</v>
      </c>
      <c r="H19" s="61">
        <f t="shared" si="16"/>
        <v>93.25541029222555</v>
      </c>
      <c r="I19" s="61">
        <f t="shared" si="16"/>
        <v>83.93532058289827</v>
      </c>
      <c r="J19" s="61">
        <f t="shared" si="16"/>
        <v>55.803185421347436</v>
      </c>
      <c r="K19" s="61">
        <f t="shared" si="16"/>
        <v>17.85532300816786</v>
      </c>
      <c r="L19" s="61">
        <f t="shared" si="16"/>
        <v>2.181365048601459</v>
      </c>
      <c r="M19" s="61">
        <f t="shared" si="0"/>
        <v>74.0102683311795</v>
      </c>
      <c r="N19" s="62"/>
      <c r="O19" s="62"/>
      <c r="P19" s="62"/>
      <c r="Q19" s="62">
        <v>2007</v>
      </c>
      <c r="R19" s="61">
        <f aca="true" t="shared" si="17" ref="R19:AB19">R18+(R22-R17)*0.2</f>
        <v>9.889165483956312</v>
      </c>
      <c r="S19" s="61">
        <f t="shared" si="17"/>
        <v>58.644928134095174</v>
      </c>
      <c r="T19" s="61">
        <f t="shared" si="17"/>
        <v>90.54033211795428</v>
      </c>
      <c r="U19" s="61">
        <f t="shared" si="17"/>
        <v>88.52110622703822</v>
      </c>
      <c r="V19" s="61">
        <f t="shared" si="17"/>
        <v>87.51797144146195</v>
      </c>
      <c r="W19" s="61">
        <f t="shared" si="17"/>
        <v>84.61111045987592</v>
      </c>
      <c r="X19" s="61">
        <f t="shared" si="17"/>
        <v>78.20795228009439</v>
      </c>
      <c r="Y19" s="61">
        <f t="shared" si="17"/>
        <v>57.04727484659641</v>
      </c>
      <c r="Z19" s="61">
        <f t="shared" si="17"/>
        <v>31.50281937781054</v>
      </c>
      <c r="AA19" s="61">
        <f t="shared" si="17"/>
        <v>8.432215894800915</v>
      </c>
      <c r="AB19" s="61">
        <f t="shared" si="17"/>
        <v>0.7092636467488681</v>
      </c>
      <c r="AC19" s="61">
        <f t="shared" si="1"/>
        <v>61.30874555518353</v>
      </c>
      <c r="AD19" s="65"/>
      <c r="AE19" s="65"/>
      <c r="AF19" s="65"/>
      <c r="AG19" s="62">
        <v>2007</v>
      </c>
      <c r="AH19" s="61">
        <f t="shared" si="3"/>
        <v>12.18270522126275</v>
      </c>
      <c r="AI19" s="61">
        <f t="shared" si="3"/>
        <v>63.59522013808918</v>
      </c>
      <c r="AJ19" s="61">
        <f t="shared" si="3"/>
        <v>93.31657444564588</v>
      </c>
      <c r="AK19" s="61">
        <f t="shared" si="3"/>
        <v>93.07985041934464</v>
      </c>
      <c r="AL19" s="61">
        <f t="shared" si="3"/>
        <v>92.0254988227279</v>
      </c>
      <c r="AM19" s="61">
        <f t="shared" si="3"/>
        <v>89.70680687017139</v>
      </c>
      <c r="AN19" s="61">
        <f t="shared" si="3"/>
        <v>85.83696021623956</v>
      </c>
      <c r="AO19" s="61">
        <f t="shared" si="3"/>
        <v>70.66277136748855</v>
      </c>
      <c r="AP19" s="61">
        <f t="shared" si="3"/>
        <v>43.75714780458285</v>
      </c>
      <c r="AQ19" s="61">
        <f t="shared" si="3"/>
        <v>13.129812822929804</v>
      </c>
      <c r="AR19" s="61">
        <f t="shared" si="3"/>
        <v>1.3372033693878809</v>
      </c>
      <c r="AS19" s="64">
        <f t="shared" si="2"/>
        <v>67.74550369509765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</row>
    <row r="20" spans="1:45" ht="12.75">
      <c r="A20" s="68">
        <v>2008</v>
      </c>
      <c r="B20" s="61">
        <f aca="true" t="shared" si="18" ref="B20:L20">B19+(B22-B17)*0.2</f>
        <v>14.371824386773893</v>
      </c>
      <c r="C20" s="61">
        <f t="shared" si="18"/>
        <v>68.37949254359317</v>
      </c>
      <c r="D20" s="61">
        <f t="shared" si="18"/>
        <v>96.00608623180811</v>
      </c>
      <c r="E20" s="61">
        <f t="shared" si="18"/>
        <v>97.51112764623838</v>
      </c>
      <c r="F20" s="61">
        <f t="shared" si="18"/>
        <v>96.50408919569098</v>
      </c>
      <c r="G20" s="61">
        <f t="shared" si="18"/>
        <v>94.57160572468764</v>
      </c>
      <c r="H20" s="61">
        <f t="shared" si="18"/>
        <v>93.1195060877429</v>
      </c>
      <c r="I20" s="61">
        <f t="shared" si="18"/>
        <v>83.97650606966114</v>
      </c>
      <c r="J20" s="61">
        <f t="shared" si="18"/>
        <v>55.86999680674071</v>
      </c>
      <c r="K20" s="61">
        <f t="shared" si="18"/>
        <v>17.709438725953742</v>
      </c>
      <c r="L20" s="61">
        <f t="shared" si="18"/>
        <v>2.181365048601459</v>
      </c>
      <c r="M20" s="61">
        <f t="shared" si="0"/>
        <v>73.66899805666306</v>
      </c>
      <c r="N20" s="62"/>
      <c r="O20" s="62"/>
      <c r="P20" s="62"/>
      <c r="Q20" s="62">
        <v>2008</v>
      </c>
      <c r="R20" s="61">
        <f aca="true" t="shared" si="19" ref="R20:AB20">R19+(R22-R17)*0.2</f>
        <v>9.889165483956312</v>
      </c>
      <c r="S20" s="61">
        <f t="shared" si="19"/>
        <v>58.644928134095174</v>
      </c>
      <c r="T20" s="61">
        <f t="shared" si="19"/>
        <v>90.84033211795428</v>
      </c>
      <c r="U20" s="61">
        <f t="shared" si="19"/>
        <v>88.81935682018438</v>
      </c>
      <c r="V20" s="61">
        <f t="shared" si="19"/>
        <v>88.06978893528374</v>
      </c>
      <c r="W20" s="61">
        <f t="shared" si="19"/>
        <v>85.53677314224022</v>
      </c>
      <c r="X20" s="61">
        <f t="shared" si="19"/>
        <v>79.07661745432033</v>
      </c>
      <c r="Y20" s="61">
        <f t="shared" si="19"/>
        <v>58.27010800499845</v>
      </c>
      <c r="Z20" s="61">
        <f t="shared" si="19"/>
        <v>32.40635110914061</v>
      </c>
      <c r="AA20" s="61">
        <f t="shared" si="19"/>
        <v>8.718507052913706</v>
      </c>
      <c r="AB20" s="61">
        <f t="shared" si="19"/>
        <v>0.7092636467488681</v>
      </c>
      <c r="AC20" s="61">
        <f t="shared" si="1"/>
        <v>61.51295199169524</v>
      </c>
      <c r="AD20" s="62"/>
      <c r="AE20" s="62"/>
      <c r="AF20" s="62"/>
      <c r="AG20" s="62">
        <v>2008</v>
      </c>
      <c r="AH20" s="61">
        <f t="shared" si="3"/>
        <v>12.180116710934486</v>
      </c>
      <c r="AI20" s="61">
        <f t="shared" si="3"/>
        <v>63.59512131747855</v>
      </c>
      <c r="AJ20" s="61">
        <f t="shared" si="3"/>
        <v>93.46640603340681</v>
      </c>
      <c r="AK20" s="61">
        <f t="shared" si="3"/>
        <v>93.22252428121864</v>
      </c>
      <c r="AL20" s="61">
        <f t="shared" si="3"/>
        <v>92.34461543969749</v>
      </c>
      <c r="AM20" s="61">
        <f t="shared" si="3"/>
        <v>90.1294668612264</v>
      </c>
      <c r="AN20" s="61">
        <f t="shared" si="3"/>
        <v>86.19155533632386</v>
      </c>
      <c r="AO20" s="61">
        <f t="shared" si="3"/>
        <v>71.27858816630643</v>
      </c>
      <c r="AP20" s="61">
        <f t="shared" si="3"/>
        <v>44.25311790987927</v>
      </c>
      <c r="AQ20" s="61">
        <f t="shared" si="3"/>
        <v>13.201932367330722</v>
      </c>
      <c r="AR20" s="61">
        <f t="shared" si="3"/>
        <v>1.3383526120861604</v>
      </c>
      <c r="AS20" s="64">
        <f t="shared" si="2"/>
        <v>67.67156365903544</v>
      </c>
    </row>
    <row r="21" spans="1:45" ht="12.75">
      <c r="A21" s="68">
        <v>2009</v>
      </c>
      <c r="B21" s="61">
        <f aca="true" t="shared" si="20" ref="B21:L21">B20+(B22-B17)*0.2</f>
        <v>14.371824386773893</v>
      </c>
      <c r="C21" s="61">
        <f t="shared" si="20"/>
        <v>68.37949254359317</v>
      </c>
      <c r="D21" s="61">
        <f t="shared" si="20"/>
        <v>96.00608623180811</v>
      </c>
      <c r="E21" s="61">
        <f t="shared" si="20"/>
        <v>97.51112764623838</v>
      </c>
      <c r="F21" s="61">
        <f t="shared" si="20"/>
        <v>96.60717372949134</v>
      </c>
      <c r="G21" s="61">
        <f t="shared" si="20"/>
        <v>94.50496223518914</v>
      </c>
      <c r="H21" s="61">
        <f t="shared" si="20"/>
        <v>92.98360188326026</v>
      </c>
      <c r="I21" s="61">
        <f t="shared" si="20"/>
        <v>84.01769155642401</v>
      </c>
      <c r="J21" s="61">
        <f t="shared" si="20"/>
        <v>55.93680819213398</v>
      </c>
      <c r="K21" s="61">
        <f t="shared" si="20"/>
        <v>17.563554443739623</v>
      </c>
      <c r="L21" s="61">
        <f t="shared" si="20"/>
        <v>2.181365048601459</v>
      </c>
      <c r="M21" s="61">
        <f t="shared" si="0"/>
        <v>73.4283951319541</v>
      </c>
      <c r="N21" s="62"/>
      <c r="O21" s="62"/>
      <c r="P21" s="62"/>
      <c r="Q21" s="62">
        <v>2009</v>
      </c>
      <c r="R21" s="61">
        <f aca="true" t="shared" si="21" ref="R21:AB21">R20+(R22-R17)*0.2</f>
        <v>9.889165483956312</v>
      </c>
      <c r="S21" s="61">
        <f t="shared" si="21"/>
        <v>58.644928134095174</v>
      </c>
      <c r="T21" s="61">
        <f t="shared" si="21"/>
        <v>91.14033211795427</v>
      </c>
      <c r="U21" s="61">
        <f t="shared" si="21"/>
        <v>89.11760741333055</v>
      </c>
      <c r="V21" s="61">
        <f t="shared" si="21"/>
        <v>88.62160642910553</v>
      </c>
      <c r="W21" s="61">
        <f t="shared" si="21"/>
        <v>86.46243582460453</v>
      </c>
      <c r="X21" s="61">
        <f t="shared" si="21"/>
        <v>79.94528262854627</v>
      </c>
      <c r="Y21" s="61">
        <f t="shared" si="21"/>
        <v>59.49294116340049</v>
      </c>
      <c r="Z21" s="61">
        <f t="shared" si="21"/>
        <v>33.30988284047068</v>
      </c>
      <c r="AA21" s="61">
        <f t="shared" si="21"/>
        <v>9.004798211026497</v>
      </c>
      <c r="AB21" s="61">
        <f t="shared" si="21"/>
        <v>0.7092636467488681</v>
      </c>
      <c r="AC21" s="61">
        <f t="shared" si="1"/>
        <v>61.806787187617914</v>
      </c>
      <c r="AD21" s="62"/>
      <c r="AE21" s="62"/>
      <c r="AF21" s="62"/>
      <c r="AG21" s="62">
        <v>2009</v>
      </c>
      <c r="AH21" s="61">
        <f t="shared" si="3"/>
        <v>12.178630762025811</v>
      </c>
      <c r="AI21" s="61">
        <f t="shared" si="3"/>
        <v>63.596634689551</v>
      </c>
      <c r="AJ21" s="61">
        <f t="shared" si="3"/>
        <v>93.6121230545083</v>
      </c>
      <c r="AK21" s="61">
        <f t="shared" si="3"/>
        <v>93.36946825047622</v>
      </c>
      <c r="AL21" s="61">
        <f t="shared" si="3"/>
        <v>92.66774118690172</v>
      </c>
      <c r="AM21" s="61">
        <f t="shared" si="3"/>
        <v>90.5510808665527</v>
      </c>
      <c r="AN21" s="61">
        <f t="shared" si="3"/>
        <v>86.54806601385039</v>
      </c>
      <c r="AO21" s="61">
        <f t="shared" si="3"/>
        <v>71.89609460530944</v>
      </c>
      <c r="AP21" s="61">
        <f t="shared" si="3"/>
        <v>44.73429271969807</v>
      </c>
      <c r="AQ21" s="61">
        <f t="shared" si="3"/>
        <v>13.276148915981551</v>
      </c>
      <c r="AR21" s="61">
        <f t="shared" si="3"/>
        <v>1.3399040893364373</v>
      </c>
      <c r="AS21" s="64">
        <f t="shared" si="2"/>
        <v>67.69330093697164</v>
      </c>
    </row>
    <row r="22" spans="1:45" ht="12.75">
      <c r="A22" s="68">
        <v>2010</v>
      </c>
      <c r="B22" s="61">
        <f>B17</f>
        <v>14.371824386773893</v>
      </c>
      <c r="C22" s="61">
        <f>C17</f>
        <v>68.37949254359317</v>
      </c>
      <c r="D22" s="61">
        <f>D17</f>
        <v>96.00608623180811</v>
      </c>
      <c r="E22" s="61">
        <f>D17*E$5/100</f>
        <v>97.51112764623838</v>
      </c>
      <c r="F22" s="61">
        <f aca="true" t="shared" si="22" ref="F22:K22">E17*F$5/100</f>
        <v>96.7102582632917</v>
      </c>
      <c r="G22" s="61">
        <f t="shared" si="22"/>
        <v>94.43831874569065</v>
      </c>
      <c r="H22" s="61">
        <f t="shared" si="22"/>
        <v>92.84769767877762</v>
      </c>
      <c r="I22" s="61">
        <f t="shared" si="22"/>
        <v>84.05887704318691</v>
      </c>
      <c r="J22" s="61">
        <f t="shared" si="22"/>
        <v>56.00361957752726</v>
      </c>
      <c r="K22" s="61">
        <f t="shared" si="22"/>
        <v>17.41767016152551</v>
      </c>
      <c r="L22" s="61">
        <f>L17</f>
        <v>2.181365048601459</v>
      </c>
      <c r="M22" s="61">
        <f t="shared" si="0"/>
        <v>73.23706402195921</v>
      </c>
      <c r="N22" s="65"/>
      <c r="O22" s="65"/>
      <c r="P22" s="65"/>
      <c r="Q22" s="62">
        <v>2010</v>
      </c>
      <c r="R22" s="61">
        <f>R17</f>
        <v>9.889165483956312</v>
      </c>
      <c r="S22" s="61">
        <f>S17</f>
        <v>58.644928134095174</v>
      </c>
      <c r="T22" s="61">
        <f>T17+1.5</f>
        <v>91.44033211795428</v>
      </c>
      <c r="U22" s="61">
        <f>T17*U$5/100</f>
        <v>89.4158580064767</v>
      </c>
      <c r="V22" s="61">
        <f aca="true" t="shared" si="23" ref="V22:AA22">U17*V$5/100</f>
        <v>89.1734239229273</v>
      </c>
      <c r="W22" s="61">
        <f t="shared" si="23"/>
        <v>87.3880985069688</v>
      </c>
      <c r="X22" s="61">
        <f t="shared" si="23"/>
        <v>80.81394780277218</v>
      </c>
      <c r="Y22" s="61">
        <f t="shared" si="23"/>
        <v>60.71577432180253</v>
      </c>
      <c r="Z22" s="61">
        <f t="shared" si="23"/>
        <v>34.213414571800755</v>
      </c>
      <c r="AA22" s="61">
        <f t="shared" si="23"/>
        <v>9.291089369139288</v>
      </c>
      <c r="AB22" s="61">
        <f>AB17</f>
        <v>0.7092636467488681</v>
      </c>
      <c r="AC22" s="61">
        <f t="shared" si="1"/>
        <v>62.13946022128503</v>
      </c>
      <c r="AD22" s="62"/>
      <c r="AE22" s="62"/>
      <c r="AF22" s="62"/>
      <c r="AG22" s="62">
        <v>2010</v>
      </c>
      <c r="AH22" s="61">
        <f t="shared" si="3"/>
        <v>12.178637483702696</v>
      </c>
      <c r="AI22" s="61">
        <f t="shared" si="3"/>
        <v>63.59688057539735</v>
      </c>
      <c r="AJ22" s="61">
        <f t="shared" si="3"/>
        <v>93.75896185755758</v>
      </c>
      <c r="AK22" s="61">
        <f t="shared" si="3"/>
        <v>93.51697285741032</v>
      </c>
      <c r="AL22" s="61">
        <f t="shared" si="3"/>
        <v>92.99088425007001</v>
      </c>
      <c r="AM22" s="61">
        <f t="shared" si="3"/>
        <v>90.97121351976301</v>
      </c>
      <c r="AN22" s="61">
        <f t="shared" si="3"/>
        <v>86.90971008858807</v>
      </c>
      <c r="AO22" s="61">
        <f t="shared" si="3"/>
        <v>72.520512815891</v>
      </c>
      <c r="AP22" s="61">
        <f t="shared" si="3"/>
        <v>45.205091375923885</v>
      </c>
      <c r="AQ22" s="61">
        <f t="shared" si="3"/>
        <v>13.34895359444735</v>
      </c>
      <c r="AR22" s="61">
        <f t="shared" si="3"/>
        <v>1.3415294233269175</v>
      </c>
      <c r="AS22" s="64">
        <f t="shared" si="2"/>
        <v>67.75969923723721</v>
      </c>
    </row>
    <row r="23" spans="1:45" ht="12.75">
      <c r="A23" s="68">
        <v>2011</v>
      </c>
      <c r="B23" s="61">
        <f aca="true" t="shared" si="24" ref="B23:L23">B22+(B27-B22)*0.2</f>
        <v>14.371824386773893</v>
      </c>
      <c r="C23" s="61">
        <f t="shared" si="24"/>
        <v>68.37949254359317</v>
      </c>
      <c r="D23" s="61">
        <f t="shared" si="24"/>
        <v>96.00608623180811</v>
      </c>
      <c r="E23" s="61">
        <f t="shared" si="24"/>
        <v>97.51112764623838</v>
      </c>
      <c r="F23" s="61">
        <f t="shared" si="24"/>
        <v>96.7102582632917</v>
      </c>
      <c r="G23" s="61">
        <f t="shared" si="24"/>
        <v>94.539520956814</v>
      </c>
      <c r="H23" s="61">
        <f t="shared" si="24"/>
        <v>92.78240703547094</v>
      </c>
      <c r="I23" s="61">
        <f t="shared" si="24"/>
        <v>83.93673126602276</v>
      </c>
      <c r="J23" s="61">
        <f t="shared" si="24"/>
        <v>56.031126497003896</v>
      </c>
      <c r="K23" s="61">
        <f t="shared" si="24"/>
        <v>17.43857384063503</v>
      </c>
      <c r="L23" s="61">
        <f t="shared" si="24"/>
        <v>2.181365048601459</v>
      </c>
      <c r="M23" s="61">
        <f t="shared" si="0"/>
        <v>73.13647188606697</v>
      </c>
      <c r="N23" s="62"/>
      <c r="O23" s="62"/>
      <c r="P23" s="62"/>
      <c r="Q23" s="62">
        <v>2011</v>
      </c>
      <c r="R23" s="61">
        <f aca="true" t="shared" si="25" ref="R23:AB23">R22+(R27-R22)*0.2</f>
        <v>9.889165483956312</v>
      </c>
      <c r="S23" s="61">
        <f t="shared" si="25"/>
        <v>58.644928134095174</v>
      </c>
      <c r="T23" s="61">
        <f t="shared" si="25"/>
        <v>91.74033211795428</v>
      </c>
      <c r="U23" s="61">
        <f t="shared" si="25"/>
        <v>89.71410859962286</v>
      </c>
      <c r="V23" s="61">
        <f t="shared" si="25"/>
        <v>89.47591065648228</v>
      </c>
      <c r="W23" s="61">
        <f t="shared" si="25"/>
        <v>87.94613416964773</v>
      </c>
      <c r="X23" s="61">
        <f t="shared" si="25"/>
        <v>81.71784642466395</v>
      </c>
      <c r="Y23" s="61">
        <f t="shared" si="25"/>
        <v>61.40547289293037</v>
      </c>
      <c r="Z23" s="61">
        <f t="shared" si="25"/>
        <v>34.979642873989434</v>
      </c>
      <c r="AA23" s="61">
        <f t="shared" si="25"/>
        <v>9.573782764371497</v>
      </c>
      <c r="AB23" s="61">
        <f t="shared" si="25"/>
        <v>0.7092636467488681</v>
      </c>
      <c r="AC23" s="61">
        <f t="shared" si="1"/>
        <v>62.399477045248</v>
      </c>
      <c r="AD23" s="62"/>
      <c r="AE23" s="62"/>
      <c r="AF23" s="62"/>
      <c r="AG23" s="62">
        <v>2011</v>
      </c>
      <c r="AH23" s="61">
        <f t="shared" si="3"/>
        <v>12.177530556094064</v>
      </c>
      <c r="AI23" s="61">
        <f t="shared" si="3"/>
        <v>63.59541438686359</v>
      </c>
      <c r="AJ23" s="61">
        <f t="shared" si="3"/>
        <v>93.90698132296463</v>
      </c>
      <c r="AK23" s="61">
        <f t="shared" si="3"/>
        <v>93.66484693927008</v>
      </c>
      <c r="AL23" s="61">
        <f t="shared" si="3"/>
        <v>93.14152787632906</v>
      </c>
      <c r="AM23" s="61">
        <f t="shared" si="3"/>
        <v>91.29347778696763</v>
      </c>
      <c r="AN23" s="61">
        <f t="shared" si="3"/>
        <v>87.32711992029212</v>
      </c>
      <c r="AO23" s="61">
        <f t="shared" si="3"/>
        <v>72.80026152988722</v>
      </c>
      <c r="AP23" s="61">
        <f t="shared" si="3"/>
        <v>45.58710861512502</v>
      </c>
      <c r="AQ23" s="61">
        <f t="shared" si="3"/>
        <v>13.499484419603938</v>
      </c>
      <c r="AR23" s="61">
        <f t="shared" si="3"/>
        <v>1.343616539871166</v>
      </c>
      <c r="AS23" s="64">
        <f t="shared" si="2"/>
        <v>67.83601013612454</v>
      </c>
    </row>
    <row r="24" spans="1:45" ht="12.75">
      <c r="A24" s="68">
        <v>2012</v>
      </c>
      <c r="B24" s="61">
        <f aca="true" t="shared" si="26" ref="B24:L24">B23+(B27-B22)*0.2</f>
        <v>14.371824386773893</v>
      </c>
      <c r="C24" s="61">
        <f t="shared" si="26"/>
        <v>68.37949254359317</v>
      </c>
      <c r="D24" s="61">
        <f t="shared" si="26"/>
        <v>96.00608623180811</v>
      </c>
      <c r="E24" s="61">
        <f t="shared" si="26"/>
        <v>97.51112764623838</v>
      </c>
      <c r="F24" s="61">
        <f t="shared" si="26"/>
        <v>96.7102582632917</v>
      </c>
      <c r="G24" s="61">
        <f t="shared" si="26"/>
        <v>94.64072316793735</v>
      </c>
      <c r="H24" s="61">
        <f t="shared" si="26"/>
        <v>92.71711639216426</v>
      </c>
      <c r="I24" s="61">
        <f t="shared" si="26"/>
        <v>83.81458548885861</v>
      </c>
      <c r="J24" s="61">
        <f t="shared" si="26"/>
        <v>56.05863341648053</v>
      </c>
      <c r="K24" s="61">
        <f t="shared" si="26"/>
        <v>17.45947751974455</v>
      </c>
      <c r="L24" s="61">
        <f t="shared" si="26"/>
        <v>2.181365048601459</v>
      </c>
      <c r="M24" s="61">
        <f t="shared" si="0"/>
        <v>73.05298089900569</v>
      </c>
      <c r="N24" s="62"/>
      <c r="O24" s="62"/>
      <c r="P24" s="62"/>
      <c r="Q24" s="62">
        <v>2012</v>
      </c>
      <c r="R24" s="61">
        <f aca="true" t="shared" si="27" ref="R24:AB24">R23+(R27-R22)*0.2</f>
        <v>9.889165483956312</v>
      </c>
      <c r="S24" s="61">
        <f t="shared" si="27"/>
        <v>58.644928134095174</v>
      </c>
      <c r="T24" s="61">
        <f t="shared" si="27"/>
        <v>92.04033211795428</v>
      </c>
      <c r="U24" s="61">
        <f t="shared" si="27"/>
        <v>90.01235919276903</v>
      </c>
      <c r="V24" s="61">
        <f t="shared" si="27"/>
        <v>89.77839739003727</v>
      </c>
      <c r="W24" s="61">
        <f t="shared" si="27"/>
        <v>88.50416983232667</v>
      </c>
      <c r="X24" s="61">
        <f t="shared" si="27"/>
        <v>82.62174504655572</v>
      </c>
      <c r="Y24" s="61">
        <f t="shared" si="27"/>
        <v>62.09517146405821</v>
      </c>
      <c r="Z24" s="61">
        <f t="shared" si="27"/>
        <v>35.74587117617811</v>
      </c>
      <c r="AA24" s="61">
        <f t="shared" si="27"/>
        <v>9.856476159603707</v>
      </c>
      <c r="AB24" s="61">
        <f t="shared" si="27"/>
        <v>0.7092636467488681</v>
      </c>
      <c r="AC24" s="61">
        <f t="shared" si="1"/>
        <v>62.693992179793526</v>
      </c>
      <c r="AD24" s="62"/>
      <c r="AE24" s="62"/>
      <c r="AF24" s="62"/>
      <c r="AG24" s="62">
        <v>2012</v>
      </c>
      <c r="AH24" s="61">
        <f aca="true" t="shared" si="28" ref="AH24:AR39">AH148/AH86*100</f>
        <v>12.176341276914417</v>
      </c>
      <c r="AI24" s="61">
        <f t="shared" si="28"/>
        <v>63.59260845304065</v>
      </c>
      <c r="AJ24" s="61">
        <f t="shared" si="28"/>
        <v>94.0538590375426</v>
      </c>
      <c r="AK24" s="61">
        <f t="shared" si="28"/>
        <v>93.81793947599202</v>
      </c>
      <c r="AL24" s="61">
        <f t="shared" si="28"/>
        <v>93.29145129222913</v>
      </c>
      <c r="AM24" s="61">
        <f t="shared" si="28"/>
        <v>91.61424121388187</v>
      </c>
      <c r="AN24" s="61">
        <f t="shared" si="28"/>
        <v>87.74389303589393</v>
      </c>
      <c r="AO24" s="61">
        <f t="shared" si="28"/>
        <v>73.074893469442</v>
      </c>
      <c r="AP24" s="61">
        <f t="shared" si="28"/>
        <v>45.97097261681656</v>
      </c>
      <c r="AQ24" s="61">
        <f t="shared" si="28"/>
        <v>13.653489522303158</v>
      </c>
      <c r="AR24" s="61">
        <f t="shared" si="28"/>
        <v>1.3459150945309524</v>
      </c>
      <c r="AS24" s="64">
        <f t="shared" si="2"/>
        <v>67.93817523408725</v>
      </c>
    </row>
    <row r="25" spans="1:45" ht="12.75">
      <c r="A25" s="68">
        <v>2013</v>
      </c>
      <c r="B25" s="61">
        <f aca="true" t="shared" si="29" ref="B25:L25">B24+(B27-B22)*0.2</f>
        <v>14.371824386773893</v>
      </c>
      <c r="C25" s="61">
        <f t="shared" si="29"/>
        <v>68.37949254359317</v>
      </c>
      <c r="D25" s="61">
        <f t="shared" si="29"/>
        <v>96.00608623180811</v>
      </c>
      <c r="E25" s="61">
        <f t="shared" si="29"/>
        <v>97.51112764623838</v>
      </c>
      <c r="F25" s="61">
        <f t="shared" si="29"/>
        <v>96.7102582632917</v>
      </c>
      <c r="G25" s="61">
        <f t="shared" si="29"/>
        <v>94.7419253790607</v>
      </c>
      <c r="H25" s="61">
        <f t="shared" si="29"/>
        <v>92.65182574885758</v>
      </c>
      <c r="I25" s="61">
        <f t="shared" si="29"/>
        <v>83.69243971169446</v>
      </c>
      <c r="J25" s="61">
        <f t="shared" si="29"/>
        <v>56.08614033595717</v>
      </c>
      <c r="K25" s="61">
        <f t="shared" si="29"/>
        <v>17.48038119885407</v>
      </c>
      <c r="L25" s="61">
        <f t="shared" si="29"/>
        <v>2.181365048601459</v>
      </c>
      <c r="M25" s="61">
        <f t="shared" si="0"/>
        <v>72.91758257948516</v>
      </c>
      <c r="N25" s="62"/>
      <c r="O25" s="62"/>
      <c r="P25" s="62"/>
      <c r="Q25" s="62">
        <v>2013</v>
      </c>
      <c r="R25" s="61">
        <f aca="true" t="shared" si="30" ref="R25:AB25">R24+(R27-R22)*0.2</f>
        <v>9.889165483956312</v>
      </c>
      <c r="S25" s="61">
        <f t="shared" si="30"/>
        <v>58.644928134095174</v>
      </c>
      <c r="T25" s="61">
        <f t="shared" si="30"/>
        <v>92.34033211795428</v>
      </c>
      <c r="U25" s="61">
        <f t="shared" si="30"/>
        <v>90.31060978591519</v>
      </c>
      <c r="V25" s="61">
        <f t="shared" si="30"/>
        <v>90.08088412359226</v>
      </c>
      <c r="W25" s="61">
        <f t="shared" si="30"/>
        <v>89.0622054950056</v>
      </c>
      <c r="X25" s="61">
        <f t="shared" si="30"/>
        <v>83.52564366844749</v>
      </c>
      <c r="Y25" s="61">
        <f t="shared" si="30"/>
        <v>62.78487003518605</v>
      </c>
      <c r="Z25" s="61">
        <f t="shared" si="30"/>
        <v>36.51209947836679</v>
      </c>
      <c r="AA25" s="61">
        <f t="shared" si="30"/>
        <v>10.139169554835917</v>
      </c>
      <c r="AB25" s="61">
        <f t="shared" si="30"/>
        <v>0.7092636467488681</v>
      </c>
      <c r="AC25" s="61">
        <f t="shared" si="1"/>
        <v>62.976408308034294</v>
      </c>
      <c r="AD25" s="62"/>
      <c r="AE25" s="62"/>
      <c r="AF25" s="62"/>
      <c r="AG25" s="62">
        <v>2013</v>
      </c>
      <c r="AH25" s="61">
        <f t="shared" si="28"/>
        <v>12.178477302876514</v>
      </c>
      <c r="AI25" s="61">
        <f t="shared" si="28"/>
        <v>63.58804789449019</v>
      </c>
      <c r="AJ25" s="61">
        <f t="shared" si="28"/>
        <v>94.20142779241709</v>
      </c>
      <c r="AK25" s="61">
        <f t="shared" si="28"/>
        <v>93.9685422237989</v>
      </c>
      <c r="AL25" s="61">
        <f t="shared" si="28"/>
        <v>93.43813025546487</v>
      </c>
      <c r="AM25" s="61">
        <f t="shared" si="28"/>
        <v>91.93783498172486</v>
      </c>
      <c r="AN25" s="61">
        <f t="shared" si="28"/>
        <v>88.15793623982118</v>
      </c>
      <c r="AO25" s="61">
        <f t="shared" si="28"/>
        <v>73.34895947235078</v>
      </c>
      <c r="AP25" s="61">
        <f t="shared" si="28"/>
        <v>46.36008897982853</v>
      </c>
      <c r="AQ25" s="61">
        <f t="shared" si="28"/>
        <v>13.810936605636432</v>
      </c>
      <c r="AR25" s="61">
        <f t="shared" si="28"/>
        <v>1.3478877169296297</v>
      </c>
      <c r="AS25" s="64">
        <f t="shared" si="2"/>
        <v>68.00879752357586</v>
      </c>
    </row>
    <row r="26" spans="1:45" ht="12.75">
      <c r="A26" s="68">
        <v>2014</v>
      </c>
      <c r="B26" s="61">
        <f aca="true" t="shared" si="31" ref="B26:L26">B25+(B27-B22)*0.2</f>
        <v>14.371824386773893</v>
      </c>
      <c r="C26" s="61">
        <f t="shared" si="31"/>
        <v>68.37949254359317</v>
      </c>
      <c r="D26" s="61">
        <f t="shared" si="31"/>
        <v>96.00608623180811</v>
      </c>
      <c r="E26" s="61">
        <f t="shared" si="31"/>
        <v>97.51112764623838</v>
      </c>
      <c r="F26" s="61">
        <f t="shared" si="31"/>
        <v>96.7102582632917</v>
      </c>
      <c r="G26" s="61">
        <f t="shared" si="31"/>
        <v>94.84312759018405</v>
      </c>
      <c r="H26" s="61">
        <f t="shared" si="31"/>
        <v>92.5865351055509</v>
      </c>
      <c r="I26" s="61">
        <f t="shared" si="31"/>
        <v>83.57029393453031</v>
      </c>
      <c r="J26" s="61">
        <f t="shared" si="31"/>
        <v>56.113647255433804</v>
      </c>
      <c r="K26" s="61">
        <f t="shared" si="31"/>
        <v>17.501284877963588</v>
      </c>
      <c r="L26" s="61">
        <f t="shared" si="31"/>
        <v>2.181365048601459</v>
      </c>
      <c r="M26" s="61">
        <f t="shared" si="0"/>
        <v>72.7613967113886</v>
      </c>
      <c r="N26" s="62"/>
      <c r="O26" s="62"/>
      <c r="P26" s="62"/>
      <c r="Q26" s="62">
        <v>2014</v>
      </c>
      <c r="R26" s="61">
        <f aca="true" t="shared" si="32" ref="R26:AB26">R25+(R27-R22)*0.2</f>
        <v>9.889165483956312</v>
      </c>
      <c r="S26" s="61">
        <f t="shared" si="32"/>
        <v>58.644928134095174</v>
      </c>
      <c r="T26" s="61">
        <f t="shared" si="32"/>
        <v>92.64033211795427</v>
      </c>
      <c r="U26" s="61">
        <f t="shared" si="32"/>
        <v>90.60886037906135</v>
      </c>
      <c r="V26" s="61">
        <f t="shared" si="32"/>
        <v>90.38337085714724</v>
      </c>
      <c r="W26" s="61">
        <f t="shared" si="32"/>
        <v>89.62024115768453</v>
      </c>
      <c r="X26" s="61">
        <f t="shared" si="32"/>
        <v>84.42954229033926</v>
      </c>
      <c r="Y26" s="61">
        <f t="shared" si="32"/>
        <v>63.474568606313895</v>
      </c>
      <c r="Z26" s="61">
        <f t="shared" si="32"/>
        <v>37.27832778055547</v>
      </c>
      <c r="AA26" s="61">
        <f t="shared" si="32"/>
        <v>10.421862950068126</v>
      </c>
      <c r="AB26" s="61">
        <f t="shared" si="32"/>
        <v>0.7092636467488681</v>
      </c>
      <c r="AC26" s="61">
        <f t="shared" si="1"/>
        <v>63.22321689852169</v>
      </c>
      <c r="AD26" s="62"/>
      <c r="AE26" s="62"/>
      <c r="AF26" s="62"/>
      <c r="AG26" s="62">
        <v>2014</v>
      </c>
      <c r="AH26" s="61">
        <f t="shared" si="28"/>
        <v>12.178965895933889</v>
      </c>
      <c r="AI26" s="61">
        <f t="shared" si="28"/>
        <v>63.58505559438825</v>
      </c>
      <c r="AJ26" s="61">
        <f t="shared" si="28"/>
        <v>94.34945684654107</v>
      </c>
      <c r="AK26" s="61">
        <f t="shared" si="28"/>
        <v>94.11366752145025</v>
      </c>
      <c r="AL26" s="61">
        <f t="shared" si="28"/>
        <v>93.58762963749722</v>
      </c>
      <c r="AM26" s="61">
        <f t="shared" si="28"/>
        <v>92.26425056788892</v>
      </c>
      <c r="AN26" s="61">
        <f t="shared" si="28"/>
        <v>88.57062453053679</v>
      </c>
      <c r="AO26" s="61">
        <f t="shared" si="28"/>
        <v>73.62729600859342</v>
      </c>
      <c r="AP26" s="61">
        <f t="shared" si="28"/>
        <v>46.749899612180634</v>
      </c>
      <c r="AQ26" s="61">
        <f t="shared" si="28"/>
        <v>13.963996050983116</v>
      </c>
      <c r="AR26" s="61">
        <f t="shared" si="28"/>
        <v>1.3498807060884073</v>
      </c>
      <c r="AS26" s="64">
        <f t="shared" si="2"/>
        <v>68.0509743524284</v>
      </c>
    </row>
    <row r="27" spans="1:45" ht="12.75">
      <c r="A27" s="68">
        <v>2015</v>
      </c>
      <c r="B27" s="61">
        <f>B22</f>
        <v>14.371824386773893</v>
      </c>
      <c r="C27" s="61">
        <f>C22</f>
        <v>68.37949254359317</v>
      </c>
      <c r="D27" s="61">
        <f>D22</f>
        <v>96.00608623180811</v>
      </c>
      <c r="E27" s="61">
        <f>D22*E$5/100</f>
        <v>97.51112764623838</v>
      </c>
      <c r="F27" s="61">
        <f aca="true" t="shared" si="33" ref="F27:K27">E22*F$5/100</f>
        <v>96.7102582632917</v>
      </c>
      <c r="G27" s="61">
        <f t="shared" si="33"/>
        <v>94.94432980130739</v>
      </c>
      <c r="H27" s="61">
        <f t="shared" si="33"/>
        <v>92.52124446224421</v>
      </c>
      <c r="I27" s="61">
        <f t="shared" si="33"/>
        <v>83.44814815736616</v>
      </c>
      <c r="J27" s="61">
        <f t="shared" si="33"/>
        <v>56.14115417491044</v>
      </c>
      <c r="K27" s="61">
        <f t="shared" si="33"/>
        <v>17.522188557073108</v>
      </c>
      <c r="L27" s="61">
        <f>L22</f>
        <v>2.181365048601459</v>
      </c>
      <c r="M27" s="61">
        <f t="shared" si="0"/>
        <v>72.59165870144876</v>
      </c>
      <c r="N27" s="65"/>
      <c r="O27" s="65"/>
      <c r="P27" s="65"/>
      <c r="Q27" s="62">
        <v>2015</v>
      </c>
      <c r="R27" s="61">
        <f>R22</f>
        <v>9.889165483956312</v>
      </c>
      <c r="S27" s="61">
        <f>S22</f>
        <v>58.644928134095174</v>
      </c>
      <c r="T27" s="61">
        <f>T22+1.5</f>
        <v>92.94033211795428</v>
      </c>
      <c r="U27" s="61">
        <f>T22*U$5/100</f>
        <v>90.90711097220753</v>
      </c>
      <c r="V27" s="61">
        <f aca="true" t="shared" si="34" ref="V27:AA27">U22*V$5/100</f>
        <v>90.68585759070221</v>
      </c>
      <c r="W27" s="61">
        <f t="shared" si="34"/>
        <v>90.17827682036346</v>
      </c>
      <c r="X27" s="61">
        <f t="shared" si="34"/>
        <v>85.33344091223101</v>
      </c>
      <c r="Y27" s="61">
        <f t="shared" si="34"/>
        <v>64.16426717744173</v>
      </c>
      <c r="Z27" s="61">
        <f t="shared" si="34"/>
        <v>38.04455608274414</v>
      </c>
      <c r="AA27" s="61">
        <f t="shared" si="34"/>
        <v>10.704556345300336</v>
      </c>
      <c r="AB27" s="61">
        <f>AB22</f>
        <v>0.7092636467488681</v>
      </c>
      <c r="AC27" s="61">
        <f t="shared" si="1"/>
        <v>63.45762424987173</v>
      </c>
      <c r="AD27" s="62"/>
      <c r="AE27" s="62"/>
      <c r="AF27" s="62"/>
      <c r="AG27" s="62">
        <v>2015</v>
      </c>
      <c r="AH27" s="61">
        <f t="shared" si="28"/>
        <v>12.178323049863646</v>
      </c>
      <c r="AI27" s="61">
        <f t="shared" si="28"/>
        <v>63.584884123764375</v>
      </c>
      <c r="AJ27" s="61">
        <f t="shared" si="28"/>
        <v>94.49718841406387</v>
      </c>
      <c r="AK27" s="61">
        <f t="shared" si="28"/>
        <v>94.25955398343517</v>
      </c>
      <c r="AL27" s="61">
        <f t="shared" si="28"/>
        <v>93.7371459906109</v>
      </c>
      <c r="AM27" s="61">
        <f t="shared" si="28"/>
        <v>92.59057899738828</v>
      </c>
      <c r="AN27" s="61">
        <f t="shared" si="28"/>
        <v>88.98193840945345</v>
      </c>
      <c r="AO27" s="61">
        <f t="shared" si="28"/>
        <v>73.91249205394628</v>
      </c>
      <c r="AP27" s="61">
        <f t="shared" si="28"/>
        <v>47.145782064722056</v>
      </c>
      <c r="AQ27" s="61">
        <f t="shared" si="28"/>
        <v>14.11322545348796</v>
      </c>
      <c r="AR27" s="61">
        <f t="shared" si="28"/>
        <v>1.3517824013270245</v>
      </c>
      <c r="AS27" s="64">
        <f t="shared" si="2"/>
        <v>68.08029606153085</v>
      </c>
    </row>
    <row r="28" spans="1:45" ht="12.75">
      <c r="A28" s="68">
        <v>2016</v>
      </c>
      <c r="B28" s="61">
        <f aca="true" t="shared" si="35" ref="B28:L28">B27+(B32-B27)*0.2</f>
        <v>14.371824386773893</v>
      </c>
      <c r="C28" s="61">
        <f t="shared" si="35"/>
        <v>68.37949254359317</v>
      </c>
      <c r="D28" s="61">
        <f t="shared" si="35"/>
        <v>96.00608623180811</v>
      </c>
      <c r="E28" s="61">
        <f t="shared" si="35"/>
        <v>97.51112764623838</v>
      </c>
      <c r="F28" s="61">
        <f t="shared" si="35"/>
        <v>96.7102582632917</v>
      </c>
      <c r="G28" s="61">
        <f t="shared" si="35"/>
        <v>94.94432980130739</v>
      </c>
      <c r="H28" s="61">
        <f t="shared" si="35"/>
        <v>92.62039229375821</v>
      </c>
      <c r="I28" s="61">
        <f t="shared" si="35"/>
        <v>83.38946729168875</v>
      </c>
      <c r="J28" s="61">
        <f t="shared" si="35"/>
        <v>56.059575582038406</v>
      </c>
      <c r="K28" s="61">
        <f t="shared" si="35"/>
        <v>17.530794812049656</v>
      </c>
      <c r="L28" s="61">
        <f t="shared" si="35"/>
        <v>2.181365048601459</v>
      </c>
      <c r="M28" s="61">
        <f t="shared" si="0"/>
        <v>72.42995871412165</v>
      </c>
      <c r="N28" s="62"/>
      <c r="O28" s="62"/>
      <c r="P28" s="62"/>
      <c r="Q28" s="62">
        <v>2016</v>
      </c>
      <c r="R28" s="61">
        <f aca="true" t="shared" si="36" ref="R28:AB28">R27+(R32-R27)*0.2</f>
        <v>9.889165483956312</v>
      </c>
      <c r="S28" s="61">
        <f t="shared" si="36"/>
        <v>58.644928134095174</v>
      </c>
      <c r="T28" s="61">
        <f t="shared" si="36"/>
        <v>93.24033211795428</v>
      </c>
      <c r="U28" s="61">
        <f t="shared" si="36"/>
        <v>91.2053615653537</v>
      </c>
      <c r="V28" s="61">
        <f t="shared" si="36"/>
        <v>90.9883443242572</v>
      </c>
      <c r="W28" s="61">
        <f t="shared" si="36"/>
        <v>90.48417213303627</v>
      </c>
      <c r="X28" s="61">
        <f t="shared" si="36"/>
        <v>85.87835611306163</v>
      </c>
      <c r="Y28" s="61">
        <f t="shared" si="36"/>
        <v>64.88194023083506</v>
      </c>
      <c r="Z28" s="61">
        <f t="shared" si="36"/>
        <v>38.47672179688606</v>
      </c>
      <c r="AA28" s="61">
        <f t="shared" si="36"/>
        <v>10.94429079264494</v>
      </c>
      <c r="AB28" s="61">
        <f t="shared" si="36"/>
        <v>0.7092636467488681</v>
      </c>
      <c r="AC28" s="61">
        <f t="shared" si="1"/>
        <v>63.61894723505268</v>
      </c>
      <c r="AD28" s="62"/>
      <c r="AE28" s="62"/>
      <c r="AF28" s="62"/>
      <c r="AG28" s="62">
        <v>2016</v>
      </c>
      <c r="AH28" s="61">
        <f t="shared" si="28"/>
        <v>12.180728653005165</v>
      </c>
      <c r="AI28" s="61">
        <f t="shared" si="28"/>
        <v>63.581964984742555</v>
      </c>
      <c r="AJ28" s="61">
        <f t="shared" si="28"/>
        <v>94.64439398522295</v>
      </c>
      <c r="AK28" s="61">
        <f t="shared" si="28"/>
        <v>94.40666629725784</v>
      </c>
      <c r="AL28" s="61">
        <f t="shared" si="28"/>
        <v>93.88705323121316</v>
      </c>
      <c r="AM28" s="61">
        <f t="shared" si="28"/>
        <v>92.7429718106086</v>
      </c>
      <c r="AN28" s="61">
        <f t="shared" si="28"/>
        <v>89.2974305832633</v>
      </c>
      <c r="AO28" s="61">
        <f t="shared" si="28"/>
        <v>74.24595099640183</v>
      </c>
      <c r="AP28" s="61">
        <f t="shared" si="28"/>
        <v>47.322170050620564</v>
      </c>
      <c r="AQ28" s="61">
        <f t="shared" si="28"/>
        <v>14.234195677171254</v>
      </c>
      <c r="AR28" s="61">
        <f t="shared" si="28"/>
        <v>1.3536307933001317</v>
      </c>
      <c r="AS28" s="64">
        <f t="shared" si="2"/>
        <v>68.07806648933507</v>
      </c>
    </row>
    <row r="29" spans="1:45" ht="12.75">
      <c r="A29" s="68">
        <v>2017</v>
      </c>
      <c r="B29" s="61">
        <f aca="true" t="shared" si="37" ref="B29:L29">B28+(B32-B27)*0.2</f>
        <v>14.371824386773893</v>
      </c>
      <c r="C29" s="61">
        <f t="shared" si="37"/>
        <v>68.37949254359317</v>
      </c>
      <c r="D29" s="61">
        <f t="shared" si="37"/>
        <v>96.00608623180811</v>
      </c>
      <c r="E29" s="61">
        <f t="shared" si="37"/>
        <v>97.51112764623838</v>
      </c>
      <c r="F29" s="61">
        <f t="shared" si="37"/>
        <v>96.7102582632917</v>
      </c>
      <c r="G29" s="61">
        <f t="shared" si="37"/>
        <v>94.94432980130739</v>
      </c>
      <c r="H29" s="61">
        <f t="shared" si="37"/>
        <v>92.71954012527222</v>
      </c>
      <c r="I29" s="61">
        <f t="shared" si="37"/>
        <v>83.33078642601133</v>
      </c>
      <c r="J29" s="61">
        <f t="shared" si="37"/>
        <v>55.97799698916637</v>
      </c>
      <c r="K29" s="61">
        <f t="shared" si="37"/>
        <v>17.539401067026205</v>
      </c>
      <c r="L29" s="61">
        <f t="shared" si="37"/>
        <v>2.181365048601459</v>
      </c>
      <c r="M29" s="61">
        <f t="shared" si="0"/>
        <v>72.28856615716072</v>
      </c>
      <c r="N29" s="62"/>
      <c r="O29" s="62"/>
      <c r="P29" s="62"/>
      <c r="Q29" s="62">
        <v>2017</v>
      </c>
      <c r="R29" s="61">
        <f aca="true" t="shared" si="38" ref="R29:AB29">R28+(R32-R27)*0.2</f>
        <v>9.889165483956312</v>
      </c>
      <c r="S29" s="61">
        <f t="shared" si="38"/>
        <v>58.644928134095174</v>
      </c>
      <c r="T29" s="61">
        <f t="shared" si="38"/>
        <v>93.54033211795428</v>
      </c>
      <c r="U29" s="61">
        <f t="shared" si="38"/>
        <v>91.50361215849986</v>
      </c>
      <c r="V29" s="61">
        <f t="shared" si="38"/>
        <v>91.29083105781218</v>
      </c>
      <c r="W29" s="61">
        <f t="shared" si="38"/>
        <v>90.79006744570907</v>
      </c>
      <c r="X29" s="61">
        <f t="shared" si="38"/>
        <v>86.42327131389224</v>
      </c>
      <c r="Y29" s="61">
        <f t="shared" si="38"/>
        <v>65.59961328422838</v>
      </c>
      <c r="Z29" s="61">
        <f t="shared" si="38"/>
        <v>38.908887511027984</v>
      </c>
      <c r="AA29" s="61">
        <f t="shared" si="38"/>
        <v>11.184025239989545</v>
      </c>
      <c r="AB29" s="61">
        <f t="shared" si="38"/>
        <v>0.7092636467488681</v>
      </c>
      <c r="AC29" s="61">
        <f t="shared" si="1"/>
        <v>63.81338612774498</v>
      </c>
      <c r="AD29" s="62"/>
      <c r="AE29" s="62"/>
      <c r="AF29" s="62"/>
      <c r="AG29" s="62">
        <v>2017</v>
      </c>
      <c r="AH29" s="61">
        <f t="shared" si="28"/>
        <v>12.183162613341867</v>
      </c>
      <c r="AI29" s="61">
        <f t="shared" si="28"/>
        <v>63.57880175876327</v>
      </c>
      <c r="AJ29" s="61">
        <f t="shared" si="28"/>
        <v>94.79136238434332</v>
      </c>
      <c r="AK29" s="61">
        <f t="shared" si="28"/>
        <v>94.5522914551996</v>
      </c>
      <c r="AL29" s="61">
        <f t="shared" si="28"/>
        <v>94.04058695191956</v>
      </c>
      <c r="AM29" s="61">
        <f t="shared" si="28"/>
        <v>92.89452972896257</v>
      </c>
      <c r="AN29" s="61">
        <f t="shared" si="28"/>
        <v>89.61115193656723</v>
      </c>
      <c r="AO29" s="61">
        <f t="shared" si="28"/>
        <v>74.5785242013591</v>
      </c>
      <c r="AP29" s="61">
        <f t="shared" si="28"/>
        <v>47.494138916609266</v>
      </c>
      <c r="AQ29" s="61">
        <f t="shared" si="28"/>
        <v>14.35594740315143</v>
      </c>
      <c r="AR29" s="61">
        <f t="shared" si="28"/>
        <v>1.3557643551875076</v>
      </c>
      <c r="AS29" s="64">
        <f t="shared" si="2"/>
        <v>68.10209911869266</v>
      </c>
    </row>
    <row r="30" spans="1:45" ht="12.75">
      <c r="A30" s="68">
        <v>2018</v>
      </c>
      <c r="B30" s="61">
        <f aca="true" t="shared" si="39" ref="B30:L30">B29+(B32-B27)*0.2</f>
        <v>14.371824386773893</v>
      </c>
      <c r="C30" s="61">
        <f t="shared" si="39"/>
        <v>68.37949254359317</v>
      </c>
      <c r="D30" s="61">
        <f t="shared" si="39"/>
        <v>96.00608623180811</v>
      </c>
      <c r="E30" s="61">
        <f t="shared" si="39"/>
        <v>97.51112764623838</v>
      </c>
      <c r="F30" s="61">
        <f t="shared" si="39"/>
        <v>96.7102582632917</v>
      </c>
      <c r="G30" s="61">
        <f t="shared" si="39"/>
        <v>94.94432980130739</v>
      </c>
      <c r="H30" s="61">
        <f t="shared" si="39"/>
        <v>92.81868795678622</v>
      </c>
      <c r="I30" s="61">
        <f t="shared" si="39"/>
        <v>83.27210556033391</v>
      </c>
      <c r="J30" s="61">
        <f t="shared" si="39"/>
        <v>55.89641839629434</v>
      </c>
      <c r="K30" s="61">
        <f t="shared" si="39"/>
        <v>17.548007322002753</v>
      </c>
      <c r="L30" s="61">
        <f t="shared" si="39"/>
        <v>2.181365048601459</v>
      </c>
      <c r="M30" s="61">
        <f t="shared" si="0"/>
        <v>72.14378098584574</v>
      </c>
      <c r="N30" s="62"/>
      <c r="O30" s="62"/>
      <c r="P30" s="62"/>
      <c r="Q30" s="62">
        <v>2018</v>
      </c>
      <c r="R30" s="61">
        <f aca="true" t="shared" si="40" ref="R30:AB30">R29+(R32-R27)*0.2</f>
        <v>9.889165483956312</v>
      </c>
      <c r="S30" s="61">
        <f t="shared" si="40"/>
        <v>58.644928134095174</v>
      </c>
      <c r="T30" s="61">
        <f t="shared" si="40"/>
        <v>93.84033211795428</v>
      </c>
      <c r="U30" s="61">
        <f t="shared" si="40"/>
        <v>91.80186275164603</v>
      </c>
      <c r="V30" s="61">
        <f t="shared" si="40"/>
        <v>91.59331779136717</v>
      </c>
      <c r="W30" s="61">
        <f t="shared" si="40"/>
        <v>91.09596275838187</v>
      </c>
      <c r="X30" s="61">
        <f t="shared" si="40"/>
        <v>86.96818651472286</v>
      </c>
      <c r="Y30" s="61">
        <f t="shared" si="40"/>
        <v>66.31728633762171</v>
      </c>
      <c r="Z30" s="61">
        <f t="shared" si="40"/>
        <v>39.34105322516991</v>
      </c>
      <c r="AA30" s="61">
        <f t="shared" si="40"/>
        <v>11.42375968733415</v>
      </c>
      <c r="AB30" s="61">
        <f t="shared" si="40"/>
        <v>0.7092636467488681</v>
      </c>
      <c r="AC30" s="61">
        <f t="shared" si="1"/>
        <v>64.02113760489445</v>
      </c>
      <c r="AD30" s="62"/>
      <c r="AE30" s="62"/>
      <c r="AF30" s="62"/>
      <c r="AG30" s="62">
        <v>2018</v>
      </c>
      <c r="AH30" s="61">
        <f t="shared" si="28"/>
        <v>12.184345957679621</v>
      </c>
      <c r="AI30" s="61">
        <f t="shared" si="28"/>
        <v>63.582800555551145</v>
      </c>
      <c r="AJ30" s="61">
        <f t="shared" si="28"/>
        <v>94.9382594129212</v>
      </c>
      <c r="AK30" s="61">
        <f t="shared" si="28"/>
        <v>94.69883870752597</v>
      </c>
      <c r="AL30" s="61">
        <f t="shared" si="28"/>
        <v>94.19191300809348</v>
      </c>
      <c r="AM30" s="61">
        <f t="shared" si="28"/>
        <v>93.04383437702003</v>
      </c>
      <c r="AN30" s="61">
        <f t="shared" si="28"/>
        <v>89.92745292739194</v>
      </c>
      <c r="AO30" s="61">
        <f t="shared" si="28"/>
        <v>74.90757647262652</v>
      </c>
      <c r="AP30" s="61">
        <f t="shared" si="28"/>
        <v>47.6659171205966</v>
      </c>
      <c r="AQ30" s="61">
        <f t="shared" si="28"/>
        <v>14.479376604345335</v>
      </c>
      <c r="AR30" s="61">
        <f t="shared" si="28"/>
        <v>1.3579548210200894</v>
      </c>
      <c r="AS30" s="64">
        <f t="shared" si="2"/>
        <v>68.1309848192067</v>
      </c>
    </row>
    <row r="31" spans="1:45" ht="12.75">
      <c r="A31" s="68">
        <v>2019</v>
      </c>
      <c r="B31" s="61">
        <f aca="true" t="shared" si="41" ref="B31:L31">B30+(B32-B27)*0.2</f>
        <v>14.371824386773893</v>
      </c>
      <c r="C31" s="61">
        <f t="shared" si="41"/>
        <v>68.37949254359317</v>
      </c>
      <c r="D31" s="61">
        <f t="shared" si="41"/>
        <v>96.00608623180811</v>
      </c>
      <c r="E31" s="61">
        <f t="shared" si="41"/>
        <v>97.51112764623838</v>
      </c>
      <c r="F31" s="61">
        <f t="shared" si="41"/>
        <v>96.7102582632917</v>
      </c>
      <c r="G31" s="61">
        <f t="shared" si="41"/>
        <v>94.94432980130739</v>
      </c>
      <c r="H31" s="61">
        <f t="shared" si="41"/>
        <v>92.91783578830022</v>
      </c>
      <c r="I31" s="61">
        <f t="shared" si="41"/>
        <v>83.2134246946565</v>
      </c>
      <c r="J31" s="61">
        <f t="shared" si="41"/>
        <v>55.8148398034223</v>
      </c>
      <c r="K31" s="61">
        <f t="shared" si="41"/>
        <v>17.556613576979302</v>
      </c>
      <c r="L31" s="61">
        <f t="shared" si="41"/>
        <v>2.181365048601459</v>
      </c>
      <c r="M31" s="61">
        <f t="shared" si="0"/>
        <v>71.96524509455668</v>
      </c>
      <c r="N31" s="62"/>
      <c r="O31" s="62"/>
      <c r="P31" s="62"/>
      <c r="Q31" s="62">
        <v>2019</v>
      </c>
      <c r="R31" s="61">
        <f aca="true" t="shared" si="42" ref="R31:AB31">R30+(R32-R27)*0.2</f>
        <v>9.889165483956312</v>
      </c>
      <c r="S31" s="61">
        <f t="shared" si="42"/>
        <v>58.644928134095174</v>
      </c>
      <c r="T31" s="61">
        <f t="shared" si="42"/>
        <v>94.14033211795427</v>
      </c>
      <c r="U31" s="61">
        <f t="shared" si="42"/>
        <v>92.10011334479219</v>
      </c>
      <c r="V31" s="61">
        <f t="shared" si="42"/>
        <v>91.89580452492216</v>
      </c>
      <c r="W31" s="61">
        <f t="shared" si="42"/>
        <v>91.40185807105468</v>
      </c>
      <c r="X31" s="61">
        <f t="shared" si="42"/>
        <v>87.51310171555347</v>
      </c>
      <c r="Y31" s="61">
        <f t="shared" si="42"/>
        <v>67.03495939101504</v>
      </c>
      <c r="Z31" s="61">
        <f t="shared" si="42"/>
        <v>39.77321893931183</v>
      </c>
      <c r="AA31" s="61">
        <f t="shared" si="42"/>
        <v>11.663494134678754</v>
      </c>
      <c r="AB31" s="61">
        <f t="shared" si="42"/>
        <v>0.7092636467488681</v>
      </c>
      <c r="AC31" s="61">
        <f t="shared" si="1"/>
        <v>64.20087662785748</v>
      </c>
      <c r="AD31" s="62"/>
      <c r="AE31" s="62"/>
      <c r="AF31" s="62"/>
      <c r="AG31" s="62">
        <v>2019</v>
      </c>
      <c r="AH31" s="61">
        <f t="shared" si="28"/>
        <v>12.186266505087746</v>
      </c>
      <c r="AI31" s="61">
        <f t="shared" si="28"/>
        <v>63.584262452334286</v>
      </c>
      <c r="AJ31" s="61">
        <f t="shared" si="28"/>
        <v>95.08564549864907</v>
      </c>
      <c r="AK31" s="61">
        <f t="shared" si="28"/>
        <v>94.84622404673587</v>
      </c>
      <c r="AL31" s="61">
        <f t="shared" si="28"/>
        <v>94.33956202090818</v>
      </c>
      <c r="AM31" s="61">
        <f t="shared" si="28"/>
        <v>93.19492038079434</v>
      </c>
      <c r="AN31" s="61">
        <f t="shared" si="28"/>
        <v>90.24631236743156</v>
      </c>
      <c r="AO31" s="61">
        <f t="shared" si="28"/>
        <v>75.2342894418635</v>
      </c>
      <c r="AP31" s="61">
        <f t="shared" si="28"/>
        <v>47.84073568019888</v>
      </c>
      <c r="AQ31" s="61">
        <f t="shared" si="28"/>
        <v>14.60311956795649</v>
      </c>
      <c r="AR31" s="61">
        <f t="shared" si="28"/>
        <v>1.359941966249159</v>
      </c>
      <c r="AS31" s="64">
        <f t="shared" si="2"/>
        <v>68.1293014187878</v>
      </c>
    </row>
    <row r="32" spans="1:45" ht="12.75">
      <c r="A32" s="68">
        <v>2020</v>
      </c>
      <c r="B32" s="61">
        <f>B27</f>
        <v>14.371824386773893</v>
      </c>
      <c r="C32" s="61">
        <f>C27</f>
        <v>68.37949254359317</v>
      </c>
      <c r="D32" s="61">
        <f>D27</f>
        <v>96.00608623180811</v>
      </c>
      <c r="E32" s="61">
        <f>D27*E$5/100</f>
        <v>97.51112764623838</v>
      </c>
      <c r="F32" s="61">
        <f aca="true" t="shared" si="43" ref="F32:K32">E27*F$5/100</f>
        <v>96.7102582632917</v>
      </c>
      <c r="G32" s="61">
        <f t="shared" si="43"/>
        <v>94.94432980130739</v>
      </c>
      <c r="H32" s="61">
        <f t="shared" si="43"/>
        <v>93.0169836198142</v>
      </c>
      <c r="I32" s="61">
        <f t="shared" si="43"/>
        <v>83.15474382897906</v>
      </c>
      <c r="J32" s="61">
        <f t="shared" si="43"/>
        <v>55.73326121055025</v>
      </c>
      <c r="K32" s="61">
        <f t="shared" si="43"/>
        <v>17.565219831955854</v>
      </c>
      <c r="L32" s="61">
        <f>L27</f>
        <v>2.181365048601459</v>
      </c>
      <c r="M32" s="61">
        <f t="shared" si="0"/>
        <v>71.80134410955871</v>
      </c>
      <c r="N32" s="65"/>
      <c r="O32" s="65"/>
      <c r="P32" s="65"/>
      <c r="Q32" s="62">
        <v>2020</v>
      </c>
      <c r="R32" s="61">
        <f>R27</f>
        <v>9.889165483956312</v>
      </c>
      <c r="S32" s="61">
        <f>S27</f>
        <v>58.644928134095174</v>
      </c>
      <c r="T32" s="61">
        <f>T27+1.5</f>
        <v>94.44033211795428</v>
      </c>
      <c r="U32" s="61">
        <f>T27*U$5/100</f>
        <v>92.39836393793836</v>
      </c>
      <c r="V32" s="61">
        <f aca="true" t="shared" si="44" ref="V32:AA32">U27*V$5/100</f>
        <v>92.19829125847717</v>
      </c>
      <c r="W32" s="61">
        <f t="shared" si="44"/>
        <v>91.7077533837275</v>
      </c>
      <c r="X32" s="61">
        <f t="shared" si="44"/>
        <v>88.05801691638408</v>
      </c>
      <c r="Y32" s="61">
        <f t="shared" si="44"/>
        <v>67.75263244440838</v>
      </c>
      <c r="Z32" s="61">
        <f t="shared" si="44"/>
        <v>40.20538465345375</v>
      </c>
      <c r="AA32" s="61">
        <f t="shared" si="44"/>
        <v>11.90322858202336</v>
      </c>
      <c r="AB32" s="61">
        <f>AB27</f>
        <v>0.7092636467488681</v>
      </c>
      <c r="AC32" s="61">
        <f t="shared" si="1"/>
        <v>64.39565759810083</v>
      </c>
      <c r="AD32" s="62"/>
      <c r="AE32" s="62"/>
      <c r="AF32" s="62"/>
      <c r="AG32" s="62">
        <v>2020</v>
      </c>
      <c r="AH32" s="61">
        <f t="shared" si="28"/>
        <v>12.187778338527831</v>
      </c>
      <c r="AI32" s="61">
        <f t="shared" si="28"/>
        <v>63.582924265107856</v>
      </c>
      <c r="AJ32" s="61">
        <f t="shared" si="28"/>
        <v>95.2336177590609</v>
      </c>
      <c r="AK32" s="61">
        <f t="shared" si="28"/>
        <v>94.99334856486081</v>
      </c>
      <c r="AL32" s="61">
        <f t="shared" si="28"/>
        <v>94.48796927640112</v>
      </c>
      <c r="AM32" s="61">
        <f t="shared" si="28"/>
        <v>93.34606055422603</v>
      </c>
      <c r="AN32" s="61">
        <f t="shared" si="28"/>
        <v>90.56546764947787</v>
      </c>
      <c r="AO32" s="61">
        <f t="shared" si="28"/>
        <v>75.55847336639428</v>
      </c>
      <c r="AP32" s="61">
        <f t="shared" si="28"/>
        <v>48.01991553354295</v>
      </c>
      <c r="AQ32" s="61">
        <f t="shared" si="28"/>
        <v>14.728714800075915</v>
      </c>
      <c r="AR32" s="61">
        <f t="shared" si="28"/>
        <v>1.3617287240346048</v>
      </c>
      <c r="AS32" s="64">
        <f t="shared" si="2"/>
        <v>68.14295085013391</v>
      </c>
    </row>
    <row r="33" spans="1:45" ht="12.75">
      <c r="A33" s="68">
        <v>2021</v>
      </c>
      <c r="B33" s="61">
        <f aca="true" t="shared" si="45" ref="B33:L33">B32+(B37-B32)*0.2</f>
        <v>14.371824386773893</v>
      </c>
      <c r="C33" s="61">
        <f t="shared" si="45"/>
        <v>68.37949254359317</v>
      </c>
      <c r="D33" s="61">
        <f t="shared" si="45"/>
        <v>96.00608623180811</v>
      </c>
      <c r="E33" s="61">
        <f t="shared" si="45"/>
        <v>97.51112764623838</v>
      </c>
      <c r="F33" s="61">
        <f t="shared" si="45"/>
        <v>96.7102582632917</v>
      </c>
      <c r="G33" s="61">
        <f t="shared" si="45"/>
        <v>94.94432980130739</v>
      </c>
      <c r="H33" s="61">
        <f t="shared" si="45"/>
        <v>93.0169836198142</v>
      </c>
      <c r="I33" s="61">
        <f t="shared" si="45"/>
        <v>83.24385430926567</v>
      </c>
      <c r="J33" s="61">
        <f t="shared" si="45"/>
        <v>55.694069495849845</v>
      </c>
      <c r="K33" s="61">
        <f t="shared" si="45"/>
        <v>17.539695848018606</v>
      </c>
      <c r="L33" s="61">
        <f t="shared" si="45"/>
        <v>2.181365048601459</v>
      </c>
      <c r="M33" s="61">
        <f t="shared" si="0"/>
        <v>71.68387367056623</v>
      </c>
      <c r="N33" s="62"/>
      <c r="O33" s="62"/>
      <c r="P33" s="62"/>
      <c r="Q33" s="62">
        <v>2021</v>
      </c>
      <c r="R33" s="61">
        <f aca="true" t="shared" si="46" ref="R33:AB33">R32+(R37-R32)*0.2</f>
        <v>9.889165483956312</v>
      </c>
      <c r="S33" s="61">
        <f t="shared" si="46"/>
        <v>58.644928134095174</v>
      </c>
      <c r="T33" s="61">
        <f t="shared" si="46"/>
        <v>94.74033211795428</v>
      </c>
      <c r="U33" s="61">
        <f t="shared" si="46"/>
        <v>92.69661453108452</v>
      </c>
      <c r="V33" s="61">
        <f t="shared" si="46"/>
        <v>92.50077799203216</v>
      </c>
      <c r="W33" s="61">
        <f t="shared" si="46"/>
        <v>92.01364869640032</v>
      </c>
      <c r="X33" s="61">
        <f t="shared" si="46"/>
        <v>88.35672005829089</v>
      </c>
      <c r="Y33" s="61">
        <f t="shared" si="46"/>
        <v>68.1852815784474</v>
      </c>
      <c r="Z33" s="61">
        <f t="shared" si="46"/>
        <v>40.65507920209252</v>
      </c>
      <c r="AA33" s="61">
        <f t="shared" si="46"/>
        <v>12.038442862604173</v>
      </c>
      <c r="AB33" s="61">
        <f t="shared" si="46"/>
        <v>0.7092636467488681</v>
      </c>
      <c r="AC33" s="61">
        <f t="shared" si="1"/>
        <v>64.55804284314699</v>
      </c>
      <c r="AD33" s="62"/>
      <c r="AE33" s="62"/>
      <c r="AF33" s="62"/>
      <c r="AG33" s="62">
        <v>2021</v>
      </c>
      <c r="AH33" s="61">
        <f t="shared" si="28"/>
        <v>12.187391601058257</v>
      </c>
      <c r="AI33" s="61">
        <f t="shared" si="28"/>
        <v>63.587698692649695</v>
      </c>
      <c r="AJ33" s="61">
        <f t="shared" si="28"/>
        <v>95.38125449041442</v>
      </c>
      <c r="AK33" s="61">
        <f t="shared" si="28"/>
        <v>95.13964990231119</v>
      </c>
      <c r="AL33" s="61">
        <f t="shared" si="28"/>
        <v>94.63713367684784</v>
      </c>
      <c r="AM33" s="61">
        <f t="shared" si="28"/>
        <v>93.49742013460195</v>
      </c>
      <c r="AN33" s="61">
        <f t="shared" si="28"/>
        <v>90.71481339614424</v>
      </c>
      <c r="AO33" s="61">
        <f t="shared" si="28"/>
        <v>75.8114124778866</v>
      </c>
      <c r="AP33" s="61">
        <f t="shared" si="28"/>
        <v>48.231396977422605</v>
      </c>
      <c r="AQ33" s="61">
        <f t="shared" si="28"/>
        <v>14.784894115626823</v>
      </c>
      <c r="AR33" s="61">
        <f t="shared" si="28"/>
        <v>1.3633765392972175</v>
      </c>
      <c r="AS33" s="64">
        <f t="shared" si="2"/>
        <v>68.16429207439208</v>
      </c>
    </row>
    <row r="34" spans="1:45" ht="12.75">
      <c r="A34" s="68">
        <v>2022</v>
      </c>
      <c r="B34" s="61">
        <f aca="true" t="shared" si="47" ref="B34:L34">B33+(B37-B32)*0.2</f>
        <v>14.371824386773893</v>
      </c>
      <c r="C34" s="61">
        <f t="shared" si="47"/>
        <v>68.37949254359317</v>
      </c>
      <c r="D34" s="61">
        <f t="shared" si="47"/>
        <v>96.00608623180811</v>
      </c>
      <c r="E34" s="61">
        <f t="shared" si="47"/>
        <v>97.51112764623838</v>
      </c>
      <c r="F34" s="61">
        <f t="shared" si="47"/>
        <v>96.7102582632917</v>
      </c>
      <c r="G34" s="61">
        <f t="shared" si="47"/>
        <v>94.94432980130739</v>
      </c>
      <c r="H34" s="61">
        <f t="shared" si="47"/>
        <v>93.0169836198142</v>
      </c>
      <c r="I34" s="61">
        <f t="shared" si="47"/>
        <v>83.33296478955228</v>
      </c>
      <c r="J34" s="61">
        <f t="shared" si="47"/>
        <v>55.65487778114944</v>
      </c>
      <c r="K34" s="61">
        <f t="shared" si="47"/>
        <v>17.51417186408136</v>
      </c>
      <c r="L34" s="61">
        <f t="shared" si="47"/>
        <v>2.181365048601459</v>
      </c>
      <c r="M34" s="61">
        <f t="shared" si="0"/>
        <v>71.59784826503214</v>
      </c>
      <c r="N34" s="62"/>
      <c r="O34" s="62"/>
      <c r="P34" s="62"/>
      <c r="Q34" s="62">
        <v>2022</v>
      </c>
      <c r="R34" s="61">
        <f aca="true" t="shared" si="48" ref="R34:AB34">R33+(R37-R32)*0.2</f>
        <v>9.889165483956312</v>
      </c>
      <c r="S34" s="61">
        <f t="shared" si="48"/>
        <v>58.644928134095174</v>
      </c>
      <c r="T34" s="61">
        <f t="shared" si="48"/>
        <v>95.04033211795428</v>
      </c>
      <c r="U34" s="61">
        <f t="shared" si="48"/>
        <v>92.99486512423069</v>
      </c>
      <c r="V34" s="61">
        <f t="shared" si="48"/>
        <v>92.80326472558714</v>
      </c>
      <c r="W34" s="61">
        <f t="shared" si="48"/>
        <v>92.31954400907314</v>
      </c>
      <c r="X34" s="61">
        <f t="shared" si="48"/>
        <v>88.6554232001977</v>
      </c>
      <c r="Y34" s="61">
        <f t="shared" si="48"/>
        <v>68.61793071248643</v>
      </c>
      <c r="Z34" s="61">
        <f t="shared" si="48"/>
        <v>41.1047737507313</v>
      </c>
      <c r="AA34" s="61">
        <f t="shared" si="48"/>
        <v>12.173657143184986</v>
      </c>
      <c r="AB34" s="61">
        <f t="shared" si="48"/>
        <v>0.7092636467488681</v>
      </c>
      <c r="AC34" s="61">
        <f t="shared" si="1"/>
        <v>64.75486760257151</v>
      </c>
      <c r="AD34" s="62"/>
      <c r="AE34" s="62"/>
      <c r="AF34" s="62"/>
      <c r="AG34" s="62">
        <v>2022</v>
      </c>
      <c r="AH34" s="61">
        <f t="shared" si="28"/>
        <v>12.18724916629598</v>
      </c>
      <c r="AI34" s="61">
        <f t="shared" si="28"/>
        <v>63.592337730239734</v>
      </c>
      <c r="AJ34" s="61">
        <f t="shared" si="28"/>
        <v>95.52896856871799</v>
      </c>
      <c r="AK34" s="61">
        <f t="shared" si="28"/>
        <v>95.28539387266508</v>
      </c>
      <c r="AL34" s="61">
        <f t="shared" si="28"/>
        <v>94.78564911720281</v>
      </c>
      <c r="AM34" s="61">
        <f t="shared" si="28"/>
        <v>93.65052605879683</v>
      </c>
      <c r="AN34" s="61">
        <f t="shared" si="28"/>
        <v>90.86309550628222</v>
      </c>
      <c r="AO34" s="61">
        <f t="shared" si="28"/>
        <v>76.0587362839539</v>
      </c>
      <c r="AP34" s="61">
        <f t="shared" si="28"/>
        <v>48.442313898205725</v>
      </c>
      <c r="AQ34" s="61">
        <f t="shared" si="28"/>
        <v>14.839694884252058</v>
      </c>
      <c r="AR34" s="61">
        <f t="shared" si="28"/>
        <v>1.3651944938767198</v>
      </c>
      <c r="AS34" s="64">
        <f t="shared" si="2"/>
        <v>68.21814428264533</v>
      </c>
    </row>
    <row r="35" spans="1:45" ht="12.75">
      <c r="A35" s="68">
        <v>2023</v>
      </c>
      <c r="B35" s="61">
        <f aca="true" t="shared" si="49" ref="B35:L35">B34+(B37-B32)*0.2</f>
        <v>14.371824386773893</v>
      </c>
      <c r="C35" s="61">
        <f t="shared" si="49"/>
        <v>68.37949254359317</v>
      </c>
      <c r="D35" s="61">
        <f t="shared" si="49"/>
        <v>96.00608623180811</v>
      </c>
      <c r="E35" s="61">
        <f t="shared" si="49"/>
        <v>97.51112764623838</v>
      </c>
      <c r="F35" s="61">
        <f t="shared" si="49"/>
        <v>96.7102582632917</v>
      </c>
      <c r="G35" s="61">
        <f t="shared" si="49"/>
        <v>94.94432980130739</v>
      </c>
      <c r="H35" s="61">
        <f t="shared" si="49"/>
        <v>93.0169836198142</v>
      </c>
      <c r="I35" s="61">
        <f t="shared" si="49"/>
        <v>83.42207526983888</v>
      </c>
      <c r="J35" s="61">
        <f t="shared" si="49"/>
        <v>55.61568606644903</v>
      </c>
      <c r="K35" s="61">
        <f t="shared" si="49"/>
        <v>17.48864788014411</v>
      </c>
      <c r="L35" s="61">
        <f t="shared" si="49"/>
        <v>2.181365048601459</v>
      </c>
      <c r="M35" s="61">
        <f t="shared" si="0"/>
        <v>71.54250831086344</v>
      </c>
      <c r="N35" s="62"/>
      <c r="O35" s="62"/>
      <c r="P35" s="62"/>
      <c r="Q35" s="62">
        <v>2023</v>
      </c>
      <c r="R35" s="61">
        <f aca="true" t="shared" si="50" ref="R35:AB35">R34+(R37-R32)*0.2</f>
        <v>9.889165483956312</v>
      </c>
      <c r="S35" s="61">
        <f t="shared" si="50"/>
        <v>58.644928134095174</v>
      </c>
      <c r="T35" s="61">
        <f t="shared" si="50"/>
        <v>95.34033211795428</v>
      </c>
      <c r="U35" s="61">
        <f t="shared" si="50"/>
        <v>93.29311571737685</v>
      </c>
      <c r="V35" s="61">
        <f t="shared" si="50"/>
        <v>93.10575145914213</v>
      </c>
      <c r="W35" s="61">
        <f t="shared" si="50"/>
        <v>92.62543932174596</v>
      </c>
      <c r="X35" s="61">
        <f t="shared" si="50"/>
        <v>88.95412634210452</v>
      </c>
      <c r="Y35" s="61">
        <f t="shared" si="50"/>
        <v>69.05057984652545</v>
      </c>
      <c r="Z35" s="61">
        <f t="shared" si="50"/>
        <v>41.55446829937007</v>
      </c>
      <c r="AA35" s="61">
        <f t="shared" si="50"/>
        <v>12.3088714237658</v>
      </c>
      <c r="AB35" s="61">
        <f t="shared" si="50"/>
        <v>0.7092636467488681</v>
      </c>
      <c r="AC35" s="61">
        <f t="shared" si="1"/>
        <v>64.9899746076832</v>
      </c>
      <c r="AD35" s="62"/>
      <c r="AE35" s="62"/>
      <c r="AF35" s="62"/>
      <c r="AG35" s="62">
        <v>2023</v>
      </c>
      <c r="AH35" s="61">
        <f t="shared" si="28"/>
        <v>12.187442342207518</v>
      </c>
      <c r="AI35" s="61">
        <f t="shared" si="28"/>
        <v>63.59373979186417</v>
      </c>
      <c r="AJ35" s="61">
        <f t="shared" si="28"/>
        <v>95.67740287975757</v>
      </c>
      <c r="AK35" s="61">
        <f t="shared" si="28"/>
        <v>95.43055639828273</v>
      </c>
      <c r="AL35" s="61">
        <f t="shared" si="28"/>
        <v>94.93466897109934</v>
      </c>
      <c r="AM35" s="61">
        <f t="shared" si="28"/>
        <v>93.80250594477633</v>
      </c>
      <c r="AN35" s="61">
        <f t="shared" si="28"/>
        <v>91.00898741719631</v>
      </c>
      <c r="AO35" s="61">
        <f t="shared" si="28"/>
        <v>76.31138411567905</v>
      </c>
      <c r="AP35" s="61">
        <f t="shared" si="28"/>
        <v>48.65017439244078</v>
      </c>
      <c r="AQ35" s="61">
        <f t="shared" si="28"/>
        <v>14.894629400785256</v>
      </c>
      <c r="AR35" s="61">
        <f t="shared" si="28"/>
        <v>1.3670625426647263</v>
      </c>
      <c r="AS35" s="64">
        <f t="shared" si="2"/>
        <v>68.3062738733097</v>
      </c>
    </row>
    <row r="36" spans="1:45" ht="12.75">
      <c r="A36" s="68">
        <v>2024</v>
      </c>
      <c r="B36" s="61">
        <f aca="true" t="shared" si="51" ref="B36:L36">B35+(B37-B32)*0.2</f>
        <v>14.371824386773893</v>
      </c>
      <c r="C36" s="61">
        <f t="shared" si="51"/>
        <v>68.37949254359317</v>
      </c>
      <c r="D36" s="61">
        <f t="shared" si="51"/>
        <v>96.00608623180811</v>
      </c>
      <c r="E36" s="61">
        <f t="shared" si="51"/>
        <v>97.51112764623838</v>
      </c>
      <c r="F36" s="61">
        <f t="shared" si="51"/>
        <v>96.7102582632917</v>
      </c>
      <c r="G36" s="61">
        <f t="shared" si="51"/>
        <v>94.94432980130739</v>
      </c>
      <c r="H36" s="61">
        <f t="shared" si="51"/>
        <v>93.0169836198142</v>
      </c>
      <c r="I36" s="61">
        <f t="shared" si="51"/>
        <v>83.51118575012549</v>
      </c>
      <c r="J36" s="61">
        <f t="shared" si="51"/>
        <v>55.57649435174862</v>
      </c>
      <c r="K36" s="61">
        <f t="shared" si="51"/>
        <v>17.463123896206863</v>
      </c>
      <c r="L36" s="61">
        <f t="shared" si="51"/>
        <v>2.181365048601459</v>
      </c>
      <c r="M36" s="61">
        <f t="shared" si="0"/>
        <v>71.50004984982904</v>
      </c>
      <c r="N36" s="62"/>
      <c r="O36" s="62"/>
      <c r="P36" s="62"/>
      <c r="Q36" s="62">
        <v>2024</v>
      </c>
      <c r="R36" s="61">
        <f aca="true" t="shared" si="52" ref="R36:AB36">R35+(R37-R32)*0.2</f>
        <v>9.889165483956312</v>
      </c>
      <c r="S36" s="61">
        <f t="shared" si="52"/>
        <v>58.644928134095174</v>
      </c>
      <c r="T36" s="61">
        <f t="shared" si="52"/>
        <v>95.64033211795427</v>
      </c>
      <c r="U36" s="61">
        <f t="shared" si="52"/>
        <v>93.59136631052301</v>
      </c>
      <c r="V36" s="61">
        <f t="shared" si="52"/>
        <v>93.40823819269711</v>
      </c>
      <c r="W36" s="61">
        <f t="shared" si="52"/>
        <v>92.93133463441877</v>
      </c>
      <c r="X36" s="61">
        <f t="shared" si="52"/>
        <v>89.25282948401133</v>
      </c>
      <c r="Y36" s="61">
        <f t="shared" si="52"/>
        <v>69.48322898056448</v>
      </c>
      <c r="Z36" s="61">
        <f t="shared" si="52"/>
        <v>42.004162848008846</v>
      </c>
      <c r="AA36" s="61">
        <f t="shared" si="52"/>
        <v>12.444085704346612</v>
      </c>
      <c r="AB36" s="61">
        <f t="shared" si="52"/>
        <v>0.7092636467488681</v>
      </c>
      <c r="AC36" s="61">
        <f t="shared" si="1"/>
        <v>65.25103858934949</v>
      </c>
      <c r="AD36" s="62"/>
      <c r="AE36" s="62"/>
      <c r="AF36" s="62"/>
      <c r="AG36" s="62">
        <v>2024</v>
      </c>
      <c r="AH36" s="61">
        <f t="shared" si="28"/>
        <v>12.18770892059265</v>
      </c>
      <c r="AI36" s="61">
        <f t="shared" si="28"/>
        <v>63.59691835929735</v>
      </c>
      <c r="AJ36" s="61">
        <f t="shared" si="28"/>
        <v>95.82557488739901</v>
      </c>
      <c r="AK36" s="61">
        <f t="shared" si="28"/>
        <v>95.57647034252415</v>
      </c>
      <c r="AL36" s="61">
        <f t="shared" si="28"/>
        <v>95.08386004492135</v>
      </c>
      <c r="AM36" s="61">
        <f t="shared" si="28"/>
        <v>93.95285971164112</v>
      </c>
      <c r="AN36" s="61">
        <f t="shared" si="28"/>
        <v>91.1566680211322</v>
      </c>
      <c r="AO36" s="61">
        <f t="shared" si="28"/>
        <v>76.5709337485836</v>
      </c>
      <c r="AP36" s="61">
        <f t="shared" si="28"/>
        <v>48.85635400371343</v>
      </c>
      <c r="AQ36" s="61">
        <f t="shared" si="28"/>
        <v>14.950550124945948</v>
      </c>
      <c r="AR36" s="61">
        <f t="shared" si="28"/>
        <v>1.3686801150561434</v>
      </c>
      <c r="AS36" s="64">
        <f t="shared" si="2"/>
        <v>68.41409410285092</v>
      </c>
    </row>
    <row r="37" spans="1:45" ht="12.75">
      <c r="A37" s="68">
        <v>2025</v>
      </c>
      <c r="B37" s="61">
        <f>B32</f>
        <v>14.371824386773893</v>
      </c>
      <c r="C37" s="61">
        <f>C32</f>
        <v>68.37949254359317</v>
      </c>
      <c r="D37" s="61">
        <f>D32</f>
        <v>96.00608623180811</v>
      </c>
      <c r="E37" s="61">
        <f>D32*E$5/100</f>
        <v>97.51112764623838</v>
      </c>
      <c r="F37" s="61">
        <f aca="true" t="shared" si="53" ref="F37:K37">E32*F$5/100</f>
        <v>96.7102582632917</v>
      </c>
      <c r="G37" s="61">
        <f t="shared" si="53"/>
        <v>94.94432980130739</v>
      </c>
      <c r="H37" s="61">
        <f t="shared" si="53"/>
        <v>93.0169836198142</v>
      </c>
      <c r="I37" s="61">
        <f t="shared" si="53"/>
        <v>83.60029623041211</v>
      </c>
      <c r="J37" s="61">
        <f t="shared" si="53"/>
        <v>55.537302637048214</v>
      </c>
      <c r="K37" s="61">
        <f t="shared" si="53"/>
        <v>17.437599912269615</v>
      </c>
      <c r="L37" s="61">
        <f>L32</f>
        <v>2.181365048601459</v>
      </c>
      <c r="M37" s="61">
        <f t="shared" si="0"/>
        <v>71.47203154203115</v>
      </c>
      <c r="N37" s="65"/>
      <c r="O37" s="65"/>
      <c r="P37" s="65"/>
      <c r="Q37" s="62">
        <v>2025</v>
      </c>
      <c r="R37" s="61">
        <f>R32</f>
        <v>9.889165483956312</v>
      </c>
      <c r="S37" s="61">
        <f>S32</f>
        <v>58.644928134095174</v>
      </c>
      <c r="T37" s="61">
        <f>T32+1.5</f>
        <v>95.94033211795428</v>
      </c>
      <c r="U37" s="61">
        <f>T32*U$5/100</f>
        <v>93.8896169036692</v>
      </c>
      <c r="V37" s="61">
        <f aca="true" t="shared" si="54" ref="V37:AA37">U32*V$5/100</f>
        <v>93.71072492625208</v>
      </c>
      <c r="W37" s="61">
        <f t="shared" si="54"/>
        <v>93.2372299470916</v>
      </c>
      <c r="X37" s="61">
        <f t="shared" si="54"/>
        <v>89.55153262591813</v>
      </c>
      <c r="Y37" s="61">
        <f t="shared" si="54"/>
        <v>69.91587811460352</v>
      </c>
      <c r="Z37" s="61">
        <f t="shared" si="54"/>
        <v>42.45385739664763</v>
      </c>
      <c r="AA37" s="61">
        <f t="shared" si="54"/>
        <v>12.579299984927427</v>
      </c>
      <c r="AB37" s="61">
        <f>AB32</f>
        <v>0.7092636467488681</v>
      </c>
      <c r="AC37" s="61">
        <f t="shared" si="1"/>
        <v>65.53107761896129</v>
      </c>
      <c r="AD37" s="62"/>
      <c r="AE37" s="62"/>
      <c r="AF37" s="62"/>
      <c r="AG37" s="62">
        <v>2025</v>
      </c>
      <c r="AH37" s="61">
        <f t="shared" si="28"/>
        <v>12.187813864618725</v>
      </c>
      <c r="AI37" s="61">
        <f t="shared" si="28"/>
        <v>63.59919618479159</v>
      </c>
      <c r="AJ37" s="61">
        <f t="shared" si="28"/>
        <v>95.9736294344344</v>
      </c>
      <c r="AK37" s="61">
        <f t="shared" si="28"/>
        <v>95.72361125087646</v>
      </c>
      <c r="AL37" s="61">
        <f t="shared" si="28"/>
        <v>95.23296422060416</v>
      </c>
      <c r="AM37" s="61">
        <f t="shared" si="28"/>
        <v>94.10343469941263</v>
      </c>
      <c r="AN37" s="61">
        <f t="shared" si="28"/>
        <v>91.30444543709625</v>
      </c>
      <c r="AO37" s="61">
        <f t="shared" si="28"/>
        <v>76.83058311944461</v>
      </c>
      <c r="AP37" s="61">
        <f t="shared" si="28"/>
        <v>49.06028666647085</v>
      </c>
      <c r="AQ37" s="61">
        <f t="shared" si="28"/>
        <v>15.007647888300324</v>
      </c>
      <c r="AR37" s="61">
        <f t="shared" si="28"/>
        <v>1.3701254369852476</v>
      </c>
      <c r="AS37" s="64">
        <f t="shared" si="2"/>
        <v>68.53868655978704</v>
      </c>
    </row>
    <row r="38" spans="1:45" ht="12.75">
      <c r="A38" s="68">
        <v>2026</v>
      </c>
      <c r="B38" s="61">
        <f aca="true" t="shared" si="55" ref="B38:L38">B37+(B42-B37)*0.2</f>
        <v>14.371824386773893</v>
      </c>
      <c r="C38" s="61">
        <f t="shared" si="55"/>
        <v>68.37949254359317</v>
      </c>
      <c r="D38" s="61">
        <f t="shared" si="55"/>
        <v>96.00608623180811</v>
      </c>
      <c r="E38" s="61">
        <f t="shared" si="55"/>
        <v>97.51112764623838</v>
      </c>
      <c r="F38" s="61">
        <f t="shared" si="55"/>
        <v>96.7102582632917</v>
      </c>
      <c r="G38" s="61">
        <f t="shared" si="55"/>
        <v>94.94432980130739</v>
      </c>
      <c r="H38" s="61">
        <f t="shared" si="55"/>
        <v>93.0169836198142</v>
      </c>
      <c r="I38" s="61">
        <f t="shared" si="55"/>
        <v>83.60029623041211</v>
      </c>
      <c r="J38" s="61">
        <f t="shared" si="55"/>
        <v>55.59681765067135</v>
      </c>
      <c r="K38" s="61">
        <f t="shared" si="55"/>
        <v>17.42533776528633</v>
      </c>
      <c r="L38" s="61">
        <f t="shared" si="55"/>
        <v>2.181365048601459</v>
      </c>
      <c r="M38" s="61">
        <f t="shared" si="0"/>
        <v>71.48290707830937</v>
      </c>
      <c r="N38" s="62"/>
      <c r="O38" s="62"/>
      <c r="P38" s="62"/>
      <c r="Q38" s="62">
        <v>2026</v>
      </c>
      <c r="R38" s="61">
        <f>R37+(R42-R37)*0.2</f>
        <v>9.889165483956312</v>
      </c>
      <c r="S38" s="61">
        <f>S37+(S42-S37)*0.2</f>
        <v>58.644928134095174</v>
      </c>
      <c r="T38" s="61">
        <f>D38</f>
        <v>96.00608623180811</v>
      </c>
      <c r="U38" s="61">
        <f aca="true" t="shared" si="56" ref="U38:AB38">U37+(U42-U37)*0.2</f>
        <v>94.18786749681536</v>
      </c>
      <c r="V38" s="61">
        <f t="shared" si="56"/>
        <v>94.01321165980707</v>
      </c>
      <c r="W38" s="61">
        <f t="shared" si="56"/>
        <v>93.54312525976441</v>
      </c>
      <c r="X38" s="61">
        <f t="shared" si="56"/>
        <v>89.85023576782496</v>
      </c>
      <c r="Y38" s="61">
        <f t="shared" si="56"/>
        <v>70.15304098964118</v>
      </c>
      <c r="Z38" s="61">
        <f t="shared" si="56"/>
        <v>42.724955713814076</v>
      </c>
      <c r="AA38" s="61">
        <f t="shared" si="56"/>
        <v>12.719998617154735</v>
      </c>
      <c r="AB38" s="61">
        <f t="shared" si="56"/>
        <v>0.7092636467488681</v>
      </c>
      <c r="AC38" s="61">
        <f t="shared" si="1"/>
        <v>65.77500242525453</v>
      </c>
      <c r="AD38" s="62"/>
      <c r="AE38" s="62"/>
      <c r="AF38" s="62"/>
      <c r="AG38" s="62">
        <v>2026</v>
      </c>
      <c r="AH38" s="61">
        <f t="shared" si="28"/>
        <v>12.187995861313698</v>
      </c>
      <c r="AI38" s="61">
        <f t="shared" si="28"/>
        <v>63.5979754739308</v>
      </c>
      <c r="AJ38" s="61">
        <f t="shared" si="28"/>
        <v>96.00608623180811</v>
      </c>
      <c r="AK38" s="61">
        <f t="shared" si="28"/>
        <v>95.86985693755639</v>
      </c>
      <c r="AL38" s="61">
        <f t="shared" si="28"/>
        <v>95.38172418641311</v>
      </c>
      <c r="AM38" s="61">
        <f t="shared" si="28"/>
        <v>94.25419227921013</v>
      </c>
      <c r="AN38" s="61">
        <f t="shared" si="28"/>
        <v>91.45258225253559</v>
      </c>
      <c r="AO38" s="61">
        <f t="shared" si="28"/>
        <v>76.95304300297367</v>
      </c>
      <c r="AP38" s="61">
        <f t="shared" si="28"/>
        <v>49.22070236276556</v>
      </c>
      <c r="AQ38" s="61">
        <f t="shared" si="28"/>
        <v>15.074671210950951</v>
      </c>
      <c r="AR38" s="61">
        <f t="shared" si="28"/>
        <v>1.3713800007879913</v>
      </c>
      <c r="AS38" s="64">
        <f t="shared" si="2"/>
        <v>68.66521825721664</v>
      </c>
    </row>
    <row r="39" spans="1:45" ht="12.75">
      <c r="A39" s="68">
        <v>2027</v>
      </c>
      <c r="B39" s="61">
        <f aca="true" t="shared" si="57" ref="B39:L39">B38+(B42-B37)*0.2</f>
        <v>14.371824386773893</v>
      </c>
      <c r="C39" s="61">
        <f t="shared" si="57"/>
        <v>68.37949254359317</v>
      </c>
      <c r="D39" s="61">
        <f t="shared" si="57"/>
        <v>96.00608623180811</v>
      </c>
      <c r="E39" s="61">
        <f t="shared" si="57"/>
        <v>97.51112764623838</v>
      </c>
      <c r="F39" s="61">
        <f t="shared" si="57"/>
        <v>96.7102582632917</v>
      </c>
      <c r="G39" s="61">
        <f t="shared" si="57"/>
        <v>94.94432980130739</v>
      </c>
      <c r="H39" s="61">
        <f t="shared" si="57"/>
        <v>93.0169836198142</v>
      </c>
      <c r="I39" s="61">
        <f t="shared" si="57"/>
        <v>83.60029623041211</v>
      </c>
      <c r="J39" s="61">
        <f t="shared" si="57"/>
        <v>55.65633266429448</v>
      </c>
      <c r="K39" s="61">
        <f t="shared" si="57"/>
        <v>17.413075618303044</v>
      </c>
      <c r="L39" s="61">
        <f t="shared" si="57"/>
        <v>2.181365048601459</v>
      </c>
      <c r="M39" s="61">
        <f t="shared" si="0"/>
        <v>71.54399648961522</v>
      </c>
      <c r="N39" s="62"/>
      <c r="O39" s="62"/>
      <c r="P39" s="62"/>
      <c r="Q39" s="62">
        <v>2027</v>
      </c>
      <c r="R39" s="61">
        <f>R38+(R42-R37)*0.2</f>
        <v>9.889165483956312</v>
      </c>
      <c r="S39" s="61">
        <f>S38+(S42-S37)*0.2</f>
        <v>58.644928134095174</v>
      </c>
      <c r="T39" s="61">
        <f>T38</f>
        <v>96.00608623180811</v>
      </c>
      <c r="U39" s="61">
        <f aca="true" t="shared" si="58" ref="U39:AB39">U38+(U42-U37)*0.2</f>
        <v>94.48611808996152</v>
      </c>
      <c r="V39" s="61">
        <f t="shared" si="58"/>
        <v>94.31569839336206</v>
      </c>
      <c r="W39" s="61">
        <f t="shared" si="58"/>
        <v>93.84902057243721</v>
      </c>
      <c r="X39" s="61">
        <f t="shared" si="58"/>
        <v>90.14893890973178</v>
      </c>
      <c r="Y39" s="61">
        <f t="shared" si="58"/>
        <v>70.39020386467885</v>
      </c>
      <c r="Z39" s="61">
        <f t="shared" si="58"/>
        <v>42.996054030980524</v>
      </c>
      <c r="AA39" s="61">
        <f t="shared" si="58"/>
        <v>12.860697249382042</v>
      </c>
      <c r="AB39" s="61">
        <f t="shared" si="58"/>
        <v>0.7092636467488681</v>
      </c>
      <c r="AC39" s="61">
        <f t="shared" si="1"/>
        <v>66.05173986616612</v>
      </c>
      <c r="AD39" s="62"/>
      <c r="AE39" s="62"/>
      <c r="AF39" s="62"/>
      <c r="AG39" s="62">
        <v>2027</v>
      </c>
      <c r="AH39" s="61">
        <f t="shared" si="28"/>
        <v>12.188250159299907</v>
      </c>
      <c r="AI39" s="61">
        <f t="shared" si="28"/>
        <v>63.598241000122016</v>
      </c>
      <c r="AJ39" s="61">
        <f t="shared" si="28"/>
        <v>96.00608623180811</v>
      </c>
      <c r="AK39" s="61">
        <f t="shared" si="28"/>
        <v>96.01611900869837</v>
      </c>
      <c r="AL39" s="61">
        <f t="shared" si="28"/>
        <v>95.5301038326792</v>
      </c>
      <c r="AM39" s="61">
        <f t="shared" si="28"/>
        <v>94.4047405010952</v>
      </c>
      <c r="AN39" s="61">
        <f t="shared" si="28"/>
        <v>91.60248696845798</v>
      </c>
      <c r="AO39" s="61">
        <f t="shared" si="28"/>
        <v>77.07284448937243</v>
      </c>
      <c r="AP39" s="61">
        <f t="shared" si="28"/>
        <v>49.37621822435124</v>
      </c>
      <c r="AQ39" s="61">
        <f t="shared" si="28"/>
        <v>15.14172212757573</v>
      </c>
      <c r="AR39" s="61">
        <f t="shared" si="28"/>
        <v>1.3725945728523203</v>
      </c>
      <c r="AS39" s="64">
        <f t="shared" si="2"/>
        <v>68.83324147284485</v>
      </c>
    </row>
    <row r="40" spans="1:45" ht="12.75">
      <c r="A40" s="68">
        <v>2028</v>
      </c>
      <c r="B40" s="61">
        <f aca="true" t="shared" si="59" ref="B40:L40">B39+(B42-B37)*0.2</f>
        <v>14.371824386773893</v>
      </c>
      <c r="C40" s="61">
        <f t="shared" si="59"/>
        <v>68.37949254359317</v>
      </c>
      <c r="D40" s="61">
        <f t="shared" si="59"/>
        <v>96.00608623180811</v>
      </c>
      <c r="E40" s="61">
        <f t="shared" si="59"/>
        <v>97.51112764623838</v>
      </c>
      <c r="F40" s="61">
        <f t="shared" si="59"/>
        <v>96.7102582632917</v>
      </c>
      <c r="G40" s="61">
        <f t="shared" si="59"/>
        <v>94.94432980130739</v>
      </c>
      <c r="H40" s="61">
        <f t="shared" si="59"/>
        <v>93.0169836198142</v>
      </c>
      <c r="I40" s="61">
        <f t="shared" si="59"/>
        <v>83.60029623041211</v>
      </c>
      <c r="J40" s="61">
        <f t="shared" si="59"/>
        <v>55.715847677917615</v>
      </c>
      <c r="K40" s="61">
        <f t="shared" si="59"/>
        <v>17.400813471319758</v>
      </c>
      <c r="L40" s="61">
        <f t="shared" si="59"/>
        <v>2.181365048601459</v>
      </c>
      <c r="M40" s="61">
        <f t="shared" si="0"/>
        <v>71.6536056481284</v>
      </c>
      <c r="N40" s="62"/>
      <c r="O40" s="62"/>
      <c r="P40" s="62"/>
      <c r="Q40" s="62">
        <v>2028</v>
      </c>
      <c r="R40" s="61">
        <f>R39+(R42-R37)*0.2</f>
        <v>9.889165483956312</v>
      </c>
      <c r="S40" s="61">
        <f>S39+(S42-S37)*0.2</f>
        <v>58.644928134095174</v>
      </c>
      <c r="T40" s="61">
        <f aca="true" t="shared" si="60" ref="T40:T62">T39</f>
        <v>96.00608623180811</v>
      </c>
      <c r="U40" s="61">
        <f aca="true" t="shared" si="61" ref="U40:AB40">U39+(U42-U37)*0.2</f>
        <v>94.78436868310769</v>
      </c>
      <c r="V40" s="61">
        <f t="shared" si="61"/>
        <v>94.61818512691704</v>
      </c>
      <c r="W40" s="61">
        <f t="shared" si="61"/>
        <v>94.15491588511001</v>
      </c>
      <c r="X40" s="61">
        <f t="shared" si="61"/>
        <v>90.44764205163861</v>
      </c>
      <c r="Y40" s="61">
        <f t="shared" si="61"/>
        <v>70.62736673971652</v>
      </c>
      <c r="Z40" s="61">
        <f t="shared" si="61"/>
        <v>43.26715234814697</v>
      </c>
      <c r="AA40" s="61">
        <f t="shared" si="61"/>
        <v>13.00139588160935</v>
      </c>
      <c r="AB40" s="61">
        <f t="shared" si="61"/>
        <v>0.7092636467488681</v>
      </c>
      <c r="AC40" s="61">
        <f t="shared" si="1"/>
        <v>66.36920860677094</v>
      </c>
      <c r="AD40" s="62"/>
      <c r="AE40" s="62"/>
      <c r="AF40" s="62"/>
      <c r="AG40" s="62">
        <v>2028</v>
      </c>
      <c r="AH40" s="61">
        <f aca="true" t="shared" si="62" ref="AH40:AR55">AH164/AH102*100</f>
        <v>12.188427434344353</v>
      </c>
      <c r="AI40" s="61">
        <f t="shared" si="62"/>
        <v>63.59867858439057</v>
      </c>
      <c r="AJ40" s="61">
        <f t="shared" si="62"/>
        <v>96.00608623180811</v>
      </c>
      <c r="AK40" s="61">
        <f t="shared" si="62"/>
        <v>96.16458665435782</v>
      </c>
      <c r="AL40" s="61">
        <f t="shared" si="62"/>
        <v>95.67822472622797</v>
      </c>
      <c r="AM40" s="61">
        <f t="shared" si="62"/>
        <v>94.55548260193598</v>
      </c>
      <c r="AN40" s="61">
        <f t="shared" si="62"/>
        <v>91.75106885231834</v>
      </c>
      <c r="AO40" s="61">
        <f t="shared" si="62"/>
        <v>77.18506731777043</v>
      </c>
      <c r="AP40" s="61">
        <f t="shared" si="62"/>
        <v>49.536660764532265</v>
      </c>
      <c r="AQ40" s="61">
        <f t="shared" si="62"/>
        <v>15.207907562114729</v>
      </c>
      <c r="AR40" s="61">
        <f t="shared" si="62"/>
        <v>1.3738064862932475</v>
      </c>
      <c r="AS40" s="64">
        <f t="shared" si="2"/>
        <v>69.04578335764644</v>
      </c>
    </row>
    <row r="41" spans="1:45" ht="12.75">
      <c r="A41" s="68">
        <v>2029</v>
      </c>
      <c r="B41" s="61">
        <f aca="true" t="shared" si="63" ref="B41:L41">B40+(B42-B37)*0.2</f>
        <v>14.371824386773893</v>
      </c>
      <c r="C41" s="61">
        <f t="shared" si="63"/>
        <v>68.37949254359317</v>
      </c>
      <c r="D41" s="61">
        <f t="shared" si="63"/>
        <v>96.00608623180811</v>
      </c>
      <c r="E41" s="61">
        <f t="shared" si="63"/>
        <v>97.51112764623838</v>
      </c>
      <c r="F41" s="61">
        <f t="shared" si="63"/>
        <v>96.7102582632917</v>
      </c>
      <c r="G41" s="61">
        <f t="shared" si="63"/>
        <v>94.94432980130739</v>
      </c>
      <c r="H41" s="61">
        <f t="shared" si="63"/>
        <v>93.0169836198142</v>
      </c>
      <c r="I41" s="61">
        <f t="shared" si="63"/>
        <v>83.60029623041211</v>
      </c>
      <c r="J41" s="61">
        <f t="shared" si="63"/>
        <v>55.77536269154075</v>
      </c>
      <c r="K41" s="61">
        <f t="shared" si="63"/>
        <v>17.388551324336472</v>
      </c>
      <c r="L41" s="61">
        <f t="shared" si="63"/>
        <v>2.181365048601459</v>
      </c>
      <c r="M41" s="61">
        <f t="shared" si="0"/>
        <v>71.80152920951168</v>
      </c>
      <c r="N41" s="62"/>
      <c r="O41" s="62"/>
      <c r="P41" s="62"/>
      <c r="Q41" s="62">
        <v>2029</v>
      </c>
      <c r="R41" s="61">
        <f>R40+(R42-R37)*0.2</f>
        <v>9.889165483956312</v>
      </c>
      <c r="S41" s="61">
        <f>S40+(S42-S37)*0.2</f>
        <v>58.644928134095174</v>
      </c>
      <c r="T41" s="61">
        <f t="shared" si="60"/>
        <v>96.00608623180811</v>
      </c>
      <c r="U41" s="61">
        <f aca="true" t="shared" si="64" ref="U41:AB41">U40+(U42-U37)*0.2</f>
        <v>95.08261927625385</v>
      </c>
      <c r="V41" s="61">
        <f t="shared" si="64"/>
        <v>94.92067186047203</v>
      </c>
      <c r="W41" s="61">
        <f t="shared" si="64"/>
        <v>94.46081119778282</v>
      </c>
      <c r="X41" s="61">
        <f t="shared" si="64"/>
        <v>90.74634519354544</v>
      </c>
      <c r="Y41" s="61">
        <f t="shared" si="64"/>
        <v>70.86452961475419</v>
      </c>
      <c r="Z41" s="61">
        <f t="shared" si="64"/>
        <v>43.53825066531342</v>
      </c>
      <c r="AA41" s="61">
        <f t="shared" si="64"/>
        <v>13.142094513836657</v>
      </c>
      <c r="AB41" s="61">
        <f t="shared" si="64"/>
        <v>0.7092636467488681</v>
      </c>
      <c r="AC41" s="61">
        <f t="shared" si="1"/>
        <v>66.72463683955672</v>
      </c>
      <c r="AD41" s="62"/>
      <c r="AE41" s="62"/>
      <c r="AF41" s="62"/>
      <c r="AG41" s="62">
        <v>2029</v>
      </c>
      <c r="AH41" s="61">
        <f t="shared" si="62"/>
        <v>12.18860709512231</v>
      </c>
      <c r="AI41" s="61">
        <f t="shared" si="62"/>
        <v>63.598926827037495</v>
      </c>
      <c r="AJ41" s="61">
        <f t="shared" si="62"/>
        <v>96.00608623180811</v>
      </c>
      <c r="AK41" s="61">
        <f t="shared" si="62"/>
        <v>96.31237319765967</v>
      </c>
      <c r="AL41" s="61">
        <f t="shared" si="62"/>
        <v>95.82686601571957</v>
      </c>
      <c r="AM41" s="61">
        <f t="shared" si="62"/>
        <v>94.7062140740384</v>
      </c>
      <c r="AN41" s="61">
        <f t="shared" si="62"/>
        <v>91.89799265429257</v>
      </c>
      <c r="AO41" s="61">
        <f t="shared" si="62"/>
        <v>77.3026774129203</v>
      </c>
      <c r="AP41" s="61">
        <f t="shared" si="62"/>
        <v>49.70259139348453</v>
      </c>
      <c r="AQ41" s="61">
        <f t="shared" si="62"/>
        <v>15.273487938274602</v>
      </c>
      <c r="AR41" s="61">
        <f t="shared" si="62"/>
        <v>1.374854633891381</v>
      </c>
      <c r="AS41" s="64">
        <f t="shared" si="2"/>
        <v>69.29658709382153</v>
      </c>
    </row>
    <row r="42" spans="1:45" ht="12.75">
      <c r="A42" s="68">
        <v>2030</v>
      </c>
      <c r="B42" s="61">
        <f>B37</f>
        <v>14.371824386773893</v>
      </c>
      <c r="C42" s="61">
        <f>C37</f>
        <v>68.37949254359317</v>
      </c>
      <c r="D42" s="61">
        <f>D37</f>
        <v>96.00608623180811</v>
      </c>
      <c r="E42" s="61">
        <f>D37*E$5/100</f>
        <v>97.51112764623838</v>
      </c>
      <c r="F42" s="61">
        <f aca="true" t="shared" si="65" ref="F42:K42">E37*F$5/100</f>
        <v>96.7102582632917</v>
      </c>
      <c r="G42" s="61">
        <f t="shared" si="65"/>
        <v>94.94432980130739</v>
      </c>
      <c r="H42" s="61">
        <f t="shared" si="65"/>
        <v>93.0169836198142</v>
      </c>
      <c r="I42" s="61">
        <f t="shared" si="65"/>
        <v>83.60029623041211</v>
      </c>
      <c r="J42" s="61">
        <f t="shared" si="65"/>
        <v>55.8348777051639</v>
      </c>
      <c r="K42" s="61">
        <f t="shared" si="65"/>
        <v>17.376289177353193</v>
      </c>
      <c r="L42" s="61">
        <f>L37</f>
        <v>2.181365048601459</v>
      </c>
      <c r="M42" s="61">
        <f t="shared" si="0"/>
        <v>71.94609316510342</v>
      </c>
      <c r="N42" s="65"/>
      <c r="O42" s="65"/>
      <c r="P42" s="65"/>
      <c r="Q42" s="62">
        <v>2030</v>
      </c>
      <c r="R42" s="61">
        <f>R37</f>
        <v>9.889165483956312</v>
      </c>
      <c r="S42" s="61">
        <f>S37</f>
        <v>58.644928134095174</v>
      </c>
      <c r="T42" s="61">
        <f t="shared" si="60"/>
        <v>96.00608623180811</v>
      </c>
      <c r="U42" s="61">
        <f>T37*U$5/100</f>
        <v>95.38086986940003</v>
      </c>
      <c r="V42" s="61">
        <f aca="true" t="shared" si="66" ref="V42:AA42">U37*V$5/100</f>
        <v>95.22315859402703</v>
      </c>
      <c r="W42" s="61">
        <f t="shared" si="66"/>
        <v>94.76670651045565</v>
      </c>
      <c r="X42" s="61">
        <f t="shared" si="66"/>
        <v>91.04504833545225</v>
      </c>
      <c r="Y42" s="61">
        <f t="shared" si="66"/>
        <v>71.10169248979189</v>
      </c>
      <c r="Z42" s="61">
        <f t="shared" si="66"/>
        <v>43.80934898247987</v>
      </c>
      <c r="AA42" s="61">
        <f t="shared" si="66"/>
        <v>13.28279314606396</v>
      </c>
      <c r="AB42" s="61">
        <f>AB37</f>
        <v>0.7092636467488681</v>
      </c>
      <c r="AC42" s="61">
        <f t="shared" si="1"/>
        <v>67.06941325728735</v>
      </c>
      <c r="AD42" s="62"/>
      <c r="AE42" s="62"/>
      <c r="AF42" s="62"/>
      <c r="AG42" s="62">
        <v>2030</v>
      </c>
      <c r="AH42" s="61">
        <f t="shared" si="62"/>
        <v>12.188523574956662</v>
      </c>
      <c r="AI42" s="61">
        <f t="shared" si="62"/>
        <v>63.59931597817269</v>
      </c>
      <c r="AJ42" s="61">
        <f t="shared" si="62"/>
        <v>96.00608623180811</v>
      </c>
      <c r="AK42" s="61">
        <f t="shared" si="62"/>
        <v>96.45942841248136</v>
      </c>
      <c r="AL42" s="61">
        <f t="shared" si="62"/>
        <v>95.97619561481176</v>
      </c>
      <c r="AM42" s="61">
        <f t="shared" si="62"/>
        <v>94.85685778401835</v>
      </c>
      <c r="AN42" s="61">
        <f t="shared" si="62"/>
        <v>92.04518198511927</v>
      </c>
      <c r="AO42" s="61">
        <f t="shared" si="62"/>
        <v>77.42093418533909</v>
      </c>
      <c r="AP42" s="61">
        <f t="shared" si="62"/>
        <v>49.86774592355656</v>
      </c>
      <c r="AQ42" s="61">
        <f t="shared" si="62"/>
        <v>15.338211622588682</v>
      </c>
      <c r="AR42" s="61">
        <f t="shared" si="62"/>
        <v>1.3757369592953839</v>
      </c>
      <c r="AS42" s="64">
        <f t="shared" si="2"/>
        <v>69.54026759618354</v>
      </c>
    </row>
    <row r="43" spans="1:45" ht="12.75">
      <c r="A43" s="68">
        <v>2031</v>
      </c>
      <c r="B43" s="61">
        <f aca="true" t="shared" si="67" ref="B43:L43">B42+(B47-B42)*0.2</f>
        <v>14.371824386773893</v>
      </c>
      <c r="C43" s="61">
        <f t="shared" si="67"/>
        <v>68.37949254359317</v>
      </c>
      <c r="D43" s="61">
        <f t="shared" si="67"/>
        <v>96.00608623180811</v>
      </c>
      <c r="E43" s="61">
        <f t="shared" si="67"/>
        <v>97.51112764623838</v>
      </c>
      <c r="F43" s="61">
        <f t="shared" si="67"/>
        <v>96.7102582632917</v>
      </c>
      <c r="G43" s="61">
        <f t="shared" si="67"/>
        <v>94.94432980130739</v>
      </c>
      <c r="H43" s="61">
        <f t="shared" si="67"/>
        <v>93.0169836198142</v>
      </c>
      <c r="I43" s="61">
        <f t="shared" si="67"/>
        <v>83.60029623041211</v>
      </c>
      <c r="J43" s="61">
        <f t="shared" si="67"/>
        <v>55.8348777051639</v>
      </c>
      <c r="K43" s="61">
        <f t="shared" si="67"/>
        <v>17.394909996838578</v>
      </c>
      <c r="L43" s="61">
        <f t="shared" si="67"/>
        <v>2.181365048601459</v>
      </c>
      <c r="M43" s="61">
        <f t="shared" si="0"/>
        <v>72.05024703127148</v>
      </c>
      <c r="N43" s="62"/>
      <c r="O43" s="62"/>
      <c r="P43" s="62"/>
      <c r="Q43" s="62">
        <v>2031</v>
      </c>
      <c r="R43" s="61">
        <f>R42+(R47-R42)*0.2</f>
        <v>9.889165483956312</v>
      </c>
      <c r="S43" s="61">
        <f>S42+(S47-S42)*0.2</f>
        <v>58.644928134095174</v>
      </c>
      <c r="T43" s="61">
        <f t="shared" si="60"/>
        <v>96.00608623180811</v>
      </c>
      <c r="U43" s="61">
        <f aca="true" t="shared" si="68" ref="U43:AB43">U42+(U47-U42)*0.2</f>
        <v>95.39394400503916</v>
      </c>
      <c r="V43" s="61">
        <f t="shared" si="68"/>
        <v>95.52564532758201</v>
      </c>
      <c r="W43" s="61">
        <f t="shared" si="68"/>
        <v>95.07260182312847</v>
      </c>
      <c r="X43" s="61">
        <f t="shared" si="68"/>
        <v>91.34375147735906</v>
      </c>
      <c r="Y43" s="61">
        <f t="shared" si="68"/>
        <v>71.33885536482957</v>
      </c>
      <c r="Z43" s="61">
        <f t="shared" si="68"/>
        <v>43.9579554426774</v>
      </c>
      <c r="AA43" s="61">
        <f t="shared" si="68"/>
        <v>13.36761330352396</v>
      </c>
      <c r="AB43" s="61">
        <f t="shared" si="68"/>
        <v>0.7092636467488681</v>
      </c>
      <c r="AC43" s="61">
        <f t="shared" si="1"/>
        <v>67.32008222081404</v>
      </c>
      <c r="AD43" s="62"/>
      <c r="AE43" s="62"/>
      <c r="AF43" s="62"/>
      <c r="AG43" s="62">
        <v>2031</v>
      </c>
      <c r="AH43" s="61">
        <f t="shared" si="62"/>
        <v>12.18823620532747</v>
      </c>
      <c r="AI43" s="61">
        <f t="shared" si="62"/>
        <v>63.59925233588167</v>
      </c>
      <c r="AJ43" s="61">
        <f t="shared" si="62"/>
        <v>96.00608623180811</v>
      </c>
      <c r="AK43" s="61">
        <f t="shared" si="62"/>
        <v>96.46683332884906</v>
      </c>
      <c r="AL43" s="61">
        <f t="shared" si="62"/>
        <v>96.12518446847751</v>
      </c>
      <c r="AM43" s="61">
        <f t="shared" si="62"/>
        <v>95.00751534965711</v>
      </c>
      <c r="AN43" s="61">
        <f t="shared" si="62"/>
        <v>92.19250018233079</v>
      </c>
      <c r="AO43" s="61">
        <f t="shared" si="62"/>
        <v>77.54042682610957</v>
      </c>
      <c r="AP43" s="61">
        <f t="shared" si="62"/>
        <v>49.946318549352284</v>
      </c>
      <c r="AQ43" s="61">
        <f t="shared" si="62"/>
        <v>15.389036392028851</v>
      </c>
      <c r="AR43" s="61">
        <f t="shared" si="62"/>
        <v>1.3764121397440974</v>
      </c>
      <c r="AS43" s="64">
        <f t="shared" si="2"/>
        <v>69.71697993309918</v>
      </c>
    </row>
    <row r="44" spans="1:45" ht="12.75">
      <c r="A44" s="68">
        <v>2032</v>
      </c>
      <c r="B44" s="61">
        <f aca="true" t="shared" si="69" ref="B44:L44">B43+(B47-B42)*0.2</f>
        <v>14.371824386773893</v>
      </c>
      <c r="C44" s="61">
        <f t="shared" si="69"/>
        <v>68.37949254359317</v>
      </c>
      <c r="D44" s="61">
        <f t="shared" si="69"/>
        <v>96.00608623180811</v>
      </c>
      <c r="E44" s="61">
        <f t="shared" si="69"/>
        <v>97.51112764623838</v>
      </c>
      <c r="F44" s="61">
        <f t="shared" si="69"/>
        <v>96.7102582632917</v>
      </c>
      <c r="G44" s="61">
        <f t="shared" si="69"/>
        <v>94.94432980130739</v>
      </c>
      <c r="H44" s="61">
        <f t="shared" si="69"/>
        <v>93.0169836198142</v>
      </c>
      <c r="I44" s="61">
        <f t="shared" si="69"/>
        <v>83.60029623041211</v>
      </c>
      <c r="J44" s="61">
        <f t="shared" si="69"/>
        <v>55.8348777051639</v>
      </c>
      <c r="K44" s="61">
        <f t="shared" si="69"/>
        <v>17.413530816323963</v>
      </c>
      <c r="L44" s="61">
        <f t="shared" si="69"/>
        <v>2.181365048601459</v>
      </c>
      <c r="M44" s="61">
        <f t="shared" si="0"/>
        <v>72.1292020648798</v>
      </c>
      <c r="N44" s="62"/>
      <c r="O44" s="62"/>
      <c r="P44" s="62"/>
      <c r="Q44" s="62">
        <v>2032</v>
      </c>
      <c r="R44" s="61">
        <f>R43+(R47-R42)*0.2</f>
        <v>9.889165483956312</v>
      </c>
      <c r="S44" s="61">
        <f>S43+(S47-S42)*0.2</f>
        <v>58.644928134095174</v>
      </c>
      <c r="T44" s="61">
        <f t="shared" si="60"/>
        <v>96.00608623180811</v>
      </c>
      <c r="U44" s="61">
        <f aca="true" t="shared" si="70" ref="U44:AB44">U43+(U47-U42)*0.2</f>
        <v>95.40701814067829</v>
      </c>
      <c r="V44" s="61">
        <f t="shared" si="70"/>
        <v>95.828132061137</v>
      </c>
      <c r="W44" s="61">
        <f t="shared" si="70"/>
        <v>95.37849713580128</v>
      </c>
      <c r="X44" s="61">
        <f t="shared" si="70"/>
        <v>91.64245461926588</v>
      </c>
      <c r="Y44" s="61">
        <f t="shared" si="70"/>
        <v>71.57601823986725</v>
      </c>
      <c r="Z44" s="61">
        <f t="shared" si="70"/>
        <v>44.10656190287494</v>
      </c>
      <c r="AA44" s="61">
        <f t="shared" si="70"/>
        <v>13.45243346098396</v>
      </c>
      <c r="AB44" s="61">
        <f t="shared" si="70"/>
        <v>0.7092636467488681</v>
      </c>
      <c r="AC44" s="61">
        <f t="shared" si="1"/>
        <v>67.53396980484932</v>
      </c>
      <c r="AD44" s="62"/>
      <c r="AE44" s="62"/>
      <c r="AF44" s="62"/>
      <c r="AG44" s="62">
        <v>2032</v>
      </c>
      <c r="AH44" s="61">
        <f t="shared" si="62"/>
        <v>12.188001793796307</v>
      </c>
      <c r="AI44" s="61">
        <f t="shared" si="62"/>
        <v>63.599460148377254</v>
      </c>
      <c r="AJ44" s="61">
        <f t="shared" si="62"/>
        <v>96.00608623180811</v>
      </c>
      <c r="AK44" s="61">
        <f t="shared" si="62"/>
        <v>96.47423585418004</v>
      </c>
      <c r="AL44" s="61">
        <f t="shared" si="62"/>
        <v>96.27427795799356</v>
      </c>
      <c r="AM44" s="61">
        <f t="shared" si="62"/>
        <v>95.15829932196931</v>
      </c>
      <c r="AN44" s="61">
        <f t="shared" si="62"/>
        <v>92.3395007854611</v>
      </c>
      <c r="AO44" s="61">
        <f t="shared" si="62"/>
        <v>77.66755665400606</v>
      </c>
      <c r="AP44" s="61">
        <f t="shared" si="62"/>
        <v>50.023011536982445</v>
      </c>
      <c r="AQ44" s="61">
        <f t="shared" si="62"/>
        <v>15.438193311256148</v>
      </c>
      <c r="AR44" s="61">
        <f t="shared" si="62"/>
        <v>1.3769993208580653</v>
      </c>
      <c r="AS44" s="64">
        <f t="shared" si="2"/>
        <v>69.86262386113353</v>
      </c>
    </row>
    <row r="45" spans="1:45" ht="12.75">
      <c r="A45" s="68">
        <v>2033</v>
      </c>
      <c r="B45" s="61">
        <f aca="true" t="shared" si="71" ref="B45:L45">B44+(B47-B42)*0.2</f>
        <v>14.371824386773893</v>
      </c>
      <c r="C45" s="61">
        <f t="shared" si="71"/>
        <v>68.37949254359317</v>
      </c>
      <c r="D45" s="61">
        <f t="shared" si="71"/>
        <v>96.00608623180811</v>
      </c>
      <c r="E45" s="61">
        <f t="shared" si="71"/>
        <v>97.51112764623838</v>
      </c>
      <c r="F45" s="61">
        <f t="shared" si="71"/>
        <v>96.7102582632917</v>
      </c>
      <c r="G45" s="61">
        <f t="shared" si="71"/>
        <v>94.94432980130739</v>
      </c>
      <c r="H45" s="61">
        <f t="shared" si="71"/>
        <v>93.0169836198142</v>
      </c>
      <c r="I45" s="61">
        <f t="shared" si="71"/>
        <v>83.60029623041211</v>
      </c>
      <c r="J45" s="61">
        <f t="shared" si="71"/>
        <v>55.8348777051639</v>
      </c>
      <c r="K45" s="61">
        <f t="shared" si="71"/>
        <v>17.432151635809348</v>
      </c>
      <c r="L45" s="61">
        <f t="shared" si="71"/>
        <v>2.181365048601459</v>
      </c>
      <c r="M45" s="61">
        <f t="shared" si="0"/>
        <v>72.1938869490271</v>
      </c>
      <c r="N45" s="62"/>
      <c r="O45" s="62"/>
      <c r="P45" s="62"/>
      <c r="Q45" s="62">
        <v>2033</v>
      </c>
      <c r="R45" s="61">
        <f>R44+(R47-R42)*0.2</f>
        <v>9.889165483956312</v>
      </c>
      <c r="S45" s="61">
        <f>S44+(S47-S42)*0.2</f>
        <v>58.644928134095174</v>
      </c>
      <c r="T45" s="61">
        <f t="shared" si="60"/>
        <v>96.00608623180811</v>
      </c>
      <c r="U45" s="61">
        <f aca="true" t="shared" si="72" ref="U45:AB45">U44+(U47-U42)*0.2</f>
        <v>95.42009227631742</v>
      </c>
      <c r="V45" s="61">
        <f t="shared" si="72"/>
        <v>96.13061879469198</v>
      </c>
      <c r="W45" s="61">
        <f t="shared" si="72"/>
        <v>95.6843924484741</v>
      </c>
      <c r="X45" s="61">
        <f t="shared" si="72"/>
        <v>91.94115776117269</v>
      </c>
      <c r="Y45" s="61">
        <f t="shared" si="72"/>
        <v>71.81318111490494</v>
      </c>
      <c r="Z45" s="61">
        <f t="shared" si="72"/>
        <v>44.25516836307247</v>
      </c>
      <c r="AA45" s="61">
        <f t="shared" si="72"/>
        <v>13.537253618443959</v>
      </c>
      <c r="AB45" s="61">
        <f t="shared" si="72"/>
        <v>0.7092636467488681</v>
      </c>
      <c r="AC45" s="61">
        <f t="shared" si="1"/>
        <v>67.73148192726332</v>
      </c>
      <c r="AD45" s="62"/>
      <c r="AE45" s="62"/>
      <c r="AF45" s="62"/>
      <c r="AG45" s="62">
        <v>2033</v>
      </c>
      <c r="AH45" s="61">
        <f t="shared" si="62"/>
        <v>12.187968200176563</v>
      </c>
      <c r="AI45" s="61">
        <f t="shared" si="62"/>
        <v>63.59934769012972</v>
      </c>
      <c r="AJ45" s="61">
        <f t="shared" si="62"/>
        <v>96.00608623180811</v>
      </c>
      <c r="AK45" s="61">
        <f t="shared" si="62"/>
        <v>96.48099430209707</v>
      </c>
      <c r="AL45" s="61">
        <f t="shared" si="62"/>
        <v>96.423988847469</v>
      </c>
      <c r="AM45" s="61">
        <f t="shared" si="62"/>
        <v>95.30936311513416</v>
      </c>
      <c r="AN45" s="61">
        <f t="shared" si="62"/>
        <v>92.48678034830358</v>
      </c>
      <c r="AO45" s="61">
        <f t="shared" si="62"/>
        <v>77.79102635807877</v>
      </c>
      <c r="AP45" s="61">
        <f t="shared" si="62"/>
        <v>50.092669567097694</v>
      </c>
      <c r="AQ45" s="61">
        <f t="shared" si="62"/>
        <v>15.488642773273966</v>
      </c>
      <c r="AR45" s="61">
        <f t="shared" si="62"/>
        <v>1.3774195054369924</v>
      </c>
      <c r="AS45" s="64">
        <f t="shared" si="2"/>
        <v>69.99290382542306</v>
      </c>
    </row>
    <row r="46" spans="1:45" ht="12.75">
      <c r="A46" s="68">
        <v>2034</v>
      </c>
      <c r="B46" s="61">
        <f aca="true" t="shared" si="73" ref="B46:L46">B45+(B47-B42)*0.2</f>
        <v>14.371824386773893</v>
      </c>
      <c r="C46" s="61">
        <f t="shared" si="73"/>
        <v>68.37949254359317</v>
      </c>
      <c r="D46" s="61">
        <f t="shared" si="73"/>
        <v>96.00608623180811</v>
      </c>
      <c r="E46" s="61">
        <f t="shared" si="73"/>
        <v>97.51112764623838</v>
      </c>
      <c r="F46" s="61">
        <f t="shared" si="73"/>
        <v>96.7102582632917</v>
      </c>
      <c r="G46" s="61">
        <f t="shared" si="73"/>
        <v>94.94432980130739</v>
      </c>
      <c r="H46" s="61">
        <f t="shared" si="73"/>
        <v>93.0169836198142</v>
      </c>
      <c r="I46" s="61">
        <f t="shared" si="73"/>
        <v>83.60029623041211</v>
      </c>
      <c r="J46" s="61">
        <f t="shared" si="73"/>
        <v>55.8348777051639</v>
      </c>
      <c r="K46" s="61">
        <f t="shared" si="73"/>
        <v>17.450772455294732</v>
      </c>
      <c r="L46" s="61">
        <f t="shared" si="73"/>
        <v>2.181365048601459</v>
      </c>
      <c r="M46" s="61">
        <f t="shared" si="0"/>
        <v>72.25209649088319</v>
      </c>
      <c r="N46" s="62"/>
      <c r="O46" s="62"/>
      <c r="P46" s="62"/>
      <c r="Q46" s="62">
        <v>2034</v>
      </c>
      <c r="R46" s="61">
        <f>R45+(R47-R42)*0.2</f>
        <v>9.889165483956312</v>
      </c>
      <c r="S46" s="61">
        <f>S45+(S47-S42)*0.2</f>
        <v>58.644928134095174</v>
      </c>
      <c r="T46" s="61">
        <f t="shared" si="60"/>
        <v>96.00608623180811</v>
      </c>
      <c r="U46" s="61">
        <f aca="true" t="shared" si="74" ref="U46:AB46">U45+(U47-U42)*0.2</f>
        <v>95.43316641195655</v>
      </c>
      <c r="V46" s="61">
        <f t="shared" si="74"/>
        <v>96.43310552824697</v>
      </c>
      <c r="W46" s="61">
        <f t="shared" si="74"/>
        <v>95.99028776114692</v>
      </c>
      <c r="X46" s="61">
        <f t="shared" si="74"/>
        <v>92.2398609030795</v>
      </c>
      <c r="Y46" s="61">
        <f t="shared" si="74"/>
        <v>72.05034398994262</v>
      </c>
      <c r="Z46" s="61">
        <f t="shared" si="74"/>
        <v>44.403774823270005</v>
      </c>
      <c r="AA46" s="61">
        <f t="shared" si="74"/>
        <v>13.622073775903958</v>
      </c>
      <c r="AB46" s="61">
        <f t="shared" si="74"/>
        <v>0.7092636467488681</v>
      </c>
      <c r="AC46" s="61">
        <f t="shared" si="1"/>
        <v>67.93570087068194</v>
      </c>
      <c r="AD46" s="62"/>
      <c r="AE46" s="62"/>
      <c r="AF46" s="62"/>
      <c r="AG46" s="62">
        <v>2034</v>
      </c>
      <c r="AH46" s="61">
        <f t="shared" si="62"/>
        <v>12.188079016457648</v>
      </c>
      <c r="AI46" s="61">
        <f t="shared" si="62"/>
        <v>63.599416546563035</v>
      </c>
      <c r="AJ46" s="61">
        <f t="shared" si="62"/>
        <v>96.0060862318081</v>
      </c>
      <c r="AK46" s="61">
        <f t="shared" si="62"/>
        <v>96.48798381279641</v>
      </c>
      <c r="AL46" s="61">
        <f t="shared" si="62"/>
        <v>96.57342945407142</v>
      </c>
      <c r="AM46" s="61">
        <f t="shared" si="62"/>
        <v>95.4606314073384</v>
      </c>
      <c r="AN46" s="61">
        <f t="shared" si="62"/>
        <v>92.63410539525641</v>
      </c>
      <c r="AO46" s="61">
        <f t="shared" si="62"/>
        <v>77.90713527348521</v>
      </c>
      <c r="AP46" s="61">
        <f t="shared" si="62"/>
        <v>50.16682024335204</v>
      </c>
      <c r="AQ46" s="61">
        <f t="shared" si="62"/>
        <v>15.540901636358784</v>
      </c>
      <c r="AR46" s="61">
        <f t="shared" si="62"/>
        <v>1.3776127676011416</v>
      </c>
      <c r="AS46" s="64">
        <f t="shared" si="2"/>
        <v>70.12336749955435</v>
      </c>
    </row>
    <row r="47" spans="1:45" ht="12.75">
      <c r="A47" s="68">
        <v>2035</v>
      </c>
      <c r="B47" s="61">
        <f>B42</f>
        <v>14.371824386773893</v>
      </c>
      <c r="C47" s="61">
        <f>C42</f>
        <v>68.37949254359317</v>
      </c>
      <c r="D47" s="61">
        <f>D42</f>
        <v>96.00608623180811</v>
      </c>
      <c r="E47" s="61">
        <f>D42*E$5/100</f>
        <v>97.51112764623838</v>
      </c>
      <c r="F47" s="61">
        <f aca="true" t="shared" si="75" ref="F47:K47">E42*F$5/100</f>
        <v>96.7102582632917</v>
      </c>
      <c r="G47" s="61">
        <f t="shared" si="75"/>
        <v>94.94432980130739</v>
      </c>
      <c r="H47" s="61">
        <f t="shared" si="75"/>
        <v>93.0169836198142</v>
      </c>
      <c r="I47" s="61">
        <f t="shared" si="75"/>
        <v>83.60029623041211</v>
      </c>
      <c r="J47" s="61">
        <f t="shared" si="75"/>
        <v>55.8348777051639</v>
      </c>
      <c r="K47" s="61">
        <f t="shared" si="75"/>
        <v>17.469393274780124</v>
      </c>
      <c r="L47" s="61">
        <f>L42</f>
        <v>2.181365048601459</v>
      </c>
      <c r="M47" s="61">
        <f t="shared" si="0"/>
        <v>72.3289604384552</v>
      </c>
      <c r="N47" s="65"/>
      <c r="O47" s="65"/>
      <c r="P47" s="65"/>
      <c r="Q47" s="62">
        <v>2035</v>
      </c>
      <c r="R47" s="61">
        <f>R42</f>
        <v>9.889165483956312</v>
      </c>
      <c r="S47" s="61">
        <f>S42</f>
        <v>58.644928134095174</v>
      </c>
      <c r="T47" s="61">
        <f t="shared" si="60"/>
        <v>96.00608623180811</v>
      </c>
      <c r="U47" s="61">
        <f>T42*U$5/100</f>
        <v>95.44624054759569</v>
      </c>
      <c r="V47" s="61">
        <f aca="true" t="shared" si="76" ref="V47:AA47">U42*V$5/100</f>
        <v>96.73559226180197</v>
      </c>
      <c r="W47" s="61">
        <f t="shared" si="76"/>
        <v>96.29618307381972</v>
      </c>
      <c r="X47" s="61">
        <f t="shared" si="76"/>
        <v>92.5385640449863</v>
      </c>
      <c r="Y47" s="61">
        <f t="shared" si="76"/>
        <v>72.2875068649803</v>
      </c>
      <c r="Z47" s="61">
        <f t="shared" si="76"/>
        <v>44.552381283467554</v>
      </c>
      <c r="AA47" s="61">
        <f t="shared" si="76"/>
        <v>13.706893933363954</v>
      </c>
      <c r="AB47" s="61">
        <f>AB42</f>
        <v>0.7092636467488681</v>
      </c>
      <c r="AC47" s="61">
        <f t="shared" si="1"/>
        <v>68.15848408915937</v>
      </c>
      <c r="AD47" s="62"/>
      <c r="AE47" s="62"/>
      <c r="AF47" s="62"/>
      <c r="AG47" s="62">
        <v>2035</v>
      </c>
      <c r="AH47" s="61">
        <f t="shared" si="62"/>
        <v>12.188158848881033</v>
      </c>
      <c r="AI47" s="61">
        <f t="shared" si="62"/>
        <v>63.599879502743505</v>
      </c>
      <c r="AJ47" s="61">
        <f t="shared" si="62"/>
        <v>96.00608623180811</v>
      </c>
      <c r="AK47" s="61">
        <f t="shared" si="62"/>
        <v>96.49488170724672</v>
      </c>
      <c r="AL47" s="61">
        <f t="shared" si="62"/>
        <v>96.7227666282826</v>
      </c>
      <c r="AM47" s="61">
        <f t="shared" si="62"/>
        <v>95.61170428541055</v>
      </c>
      <c r="AN47" s="61">
        <f t="shared" si="62"/>
        <v>92.78127849145929</v>
      </c>
      <c r="AO47" s="61">
        <f t="shared" si="62"/>
        <v>78.0238951476291</v>
      </c>
      <c r="AP47" s="61">
        <f t="shared" si="62"/>
        <v>50.241854307380976</v>
      </c>
      <c r="AQ47" s="61">
        <f t="shared" si="62"/>
        <v>15.593131057632597</v>
      </c>
      <c r="AR47" s="61">
        <f t="shared" si="62"/>
        <v>1.3777542909537548</v>
      </c>
      <c r="AS47" s="64">
        <f t="shared" si="2"/>
        <v>70.27242663328484</v>
      </c>
    </row>
    <row r="48" spans="1:45" ht="12.75">
      <c r="A48" s="68">
        <v>2036</v>
      </c>
      <c r="B48" s="61">
        <f aca="true" t="shared" si="77" ref="B48:L48">B47+(B52-B47)*0.2</f>
        <v>14.371824386773893</v>
      </c>
      <c r="C48" s="61">
        <f t="shared" si="77"/>
        <v>68.37949254359317</v>
      </c>
      <c r="D48" s="61">
        <f t="shared" si="77"/>
        <v>96.00608623180811</v>
      </c>
      <c r="E48" s="61">
        <f t="shared" si="77"/>
        <v>97.51112764623838</v>
      </c>
      <c r="F48" s="61">
        <f t="shared" si="77"/>
        <v>96.7102582632917</v>
      </c>
      <c r="G48" s="61">
        <f t="shared" si="77"/>
        <v>94.94432980130739</v>
      </c>
      <c r="H48" s="61">
        <f t="shared" si="77"/>
        <v>93.0169836198142</v>
      </c>
      <c r="I48" s="61">
        <f t="shared" si="77"/>
        <v>83.60029623041211</v>
      </c>
      <c r="J48" s="61">
        <f t="shared" si="77"/>
        <v>55.8348777051639</v>
      </c>
      <c r="K48" s="61">
        <f t="shared" si="77"/>
        <v>17.469393274780124</v>
      </c>
      <c r="L48" s="61">
        <f t="shared" si="77"/>
        <v>2.181365048601459</v>
      </c>
      <c r="M48" s="61">
        <f t="shared" si="0"/>
        <v>72.39472931847907</v>
      </c>
      <c r="N48" s="62"/>
      <c r="O48" s="62"/>
      <c r="P48" s="62"/>
      <c r="Q48" s="62">
        <v>2036</v>
      </c>
      <c r="R48" s="61">
        <f>R47+(R52-R47)*0.2</f>
        <v>9.889165483956312</v>
      </c>
      <c r="S48" s="61">
        <f>S47+(S52-S47)*0.2</f>
        <v>58.644928134095174</v>
      </c>
      <c r="T48" s="61">
        <f t="shared" si="60"/>
        <v>96.00608623180811</v>
      </c>
      <c r="U48" s="61">
        <f aca="true" t="shared" si="78" ref="U48:AB48">U47+(U52-U47)*0.2</f>
        <v>95.44624054759569</v>
      </c>
      <c r="V48" s="61">
        <f t="shared" si="78"/>
        <v>96.7488520932136</v>
      </c>
      <c r="W48" s="61">
        <f t="shared" si="78"/>
        <v>96.60207838649254</v>
      </c>
      <c r="X48" s="61">
        <f t="shared" si="78"/>
        <v>92.83726718689311</v>
      </c>
      <c r="Y48" s="61">
        <f t="shared" si="78"/>
        <v>72.52466974001797</v>
      </c>
      <c r="Z48" s="61">
        <f t="shared" si="78"/>
        <v>44.700987743665095</v>
      </c>
      <c r="AA48" s="61">
        <f t="shared" si="78"/>
        <v>13.75338932841205</v>
      </c>
      <c r="AB48" s="61">
        <f t="shared" si="78"/>
        <v>0.7092636467488681</v>
      </c>
      <c r="AC48" s="61">
        <f t="shared" si="1"/>
        <v>68.34159766353447</v>
      </c>
      <c r="AD48" s="62"/>
      <c r="AE48" s="62"/>
      <c r="AF48" s="62"/>
      <c r="AG48" s="62">
        <v>2036</v>
      </c>
      <c r="AH48" s="61">
        <f t="shared" si="62"/>
        <v>12.188195431617554</v>
      </c>
      <c r="AI48" s="61">
        <f t="shared" si="62"/>
        <v>63.599245563587004</v>
      </c>
      <c r="AJ48" s="61">
        <f t="shared" si="62"/>
        <v>96.00608623180811</v>
      </c>
      <c r="AK48" s="61">
        <f t="shared" si="62"/>
        <v>96.49492861129403</v>
      </c>
      <c r="AL48" s="61">
        <f t="shared" si="62"/>
        <v>96.72929645078699</v>
      </c>
      <c r="AM48" s="61">
        <f t="shared" si="62"/>
        <v>95.76315338305051</v>
      </c>
      <c r="AN48" s="61">
        <f t="shared" si="62"/>
        <v>92.92841978414155</v>
      </c>
      <c r="AO48" s="61">
        <f t="shared" si="62"/>
        <v>78.14153543296219</v>
      </c>
      <c r="AP48" s="61">
        <f t="shared" si="62"/>
        <v>50.31801338414267</v>
      </c>
      <c r="AQ48" s="61">
        <f t="shared" si="62"/>
        <v>15.618026109487568</v>
      </c>
      <c r="AR48" s="61">
        <f t="shared" si="62"/>
        <v>1.3777153103799251</v>
      </c>
      <c r="AS48" s="64">
        <f t="shared" si="2"/>
        <v>70.39641397744494</v>
      </c>
    </row>
    <row r="49" spans="1:45" ht="12.75">
      <c r="A49" s="68">
        <v>2037</v>
      </c>
      <c r="B49" s="61">
        <f aca="true" t="shared" si="79" ref="B49:L49">B48+(B52-B47)*0.2</f>
        <v>14.371824386773893</v>
      </c>
      <c r="C49" s="61">
        <f t="shared" si="79"/>
        <v>68.37949254359317</v>
      </c>
      <c r="D49" s="61">
        <f t="shared" si="79"/>
        <v>96.00608623180811</v>
      </c>
      <c r="E49" s="61">
        <f t="shared" si="79"/>
        <v>97.51112764623838</v>
      </c>
      <c r="F49" s="61">
        <f t="shared" si="79"/>
        <v>96.7102582632917</v>
      </c>
      <c r="G49" s="61">
        <f t="shared" si="79"/>
        <v>94.94432980130739</v>
      </c>
      <c r="H49" s="61">
        <f t="shared" si="79"/>
        <v>93.0169836198142</v>
      </c>
      <c r="I49" s="61">
        <f t="shared" si="79"/>
        <v>83.60029623041211</v>
      </c>
      <c r="J49" s="61">
        <f t="shared" si="79"/>
        <v>55.8348777051639</v>
      </c>
      <c r="K49" s="61">
        <f t="shared" si="79"/>
        <v>17.469393274780124</v>
      </c>
      <c r="L49" s="61">
        <f t="shared" si="79"/>
        <v>2.181365048601459</v>
      </c>
      <c r="M49" s="61">
        <f t="shared" si="0"/>
        <v>72.41834735365047</v>
      </c>
      <c r="N49" s="62"/>
      <c r="O49" s="62"/>
      <c r="P49" s="62"/>
      <c r="Q49" s="62">
        <v>2037</v>
      </c>
      <c r="R49" s="61">
        <f>R48+(R52-R47)*0.2</f>
        <v>9.889165483956312</v>
      </c>
      <c r="S49" s="61">
        <f>S48+(S52-S47)*0.2</f>
        <v>58.644928134095174</v>
      </c>
      <c r="T49" s="61">
        <f t="shared" si="60"/>
        <v>96.00608623180811</v>
      </c>
      <c r="U49" s="61">
        <f aca="true" t="shared" si="80" ref="U49:AB49">U48+(U52-U47)*0.2</f>
        <v>95.44624054759569</v>
      </c>
      <c r="V49" s="61">
        <f t="shared" si="80"/>
        <v>96.76211192462523</v>
      </c>
      <c r="W49" s="61">
        <f t="shared" si="80"/>
        <v>96.90797369916535</v>
      </c>
      <c r="X49" s="61">
        <f t="shared" si="80"/>
        <v>93.13597032879993</v>
      </c>
      <c r="Y49" s="61">
        <f t="shared" si="80"/>
        <v>72.76183261505564</v>
      </c>
      <c r="Z49" s="61">
        <f t="shared" si="80"/>
        <v>44.84959420386264</v>
      </c>
      <c r="AA49" s="61">
        <f t="shared" si="80"/>
        <v>13.799884723460146</v>
      </c>
      <c r="AB49" s="61">
        <f t="shared" si="80"/>
        <v>0.7092636467488681</v>
      </c>
      <c r="AC49" s="61">
        <f t="shared" si="1"/>
        <v>68.48456229372381</v>
      </c>
      <c r="AD49" s="62"/>
      <c r="AE49" s="62"/>
      <c r="AF49" s="62"/>
      <c r="AG49" s="62">
        <v>2037</v>
      </c>
      <c r="AH49" s="61">
        <f t="shared" si="62"/>
        <v>12.188203554751318</v>
      </c>
      <c r="AI49" s="61">
        <f t="shared" si="62"/>
        <v>63.59798610893706</v>
      </c>
      <c r="AJ49" s="61">
        <f t="shared" si="62"/>
        <v>96.00608623180811</v>
      </c>
      <c r="AK49" s="61">
        <f t="shared" si="62"/>
        <v>96.49496940498415</v>
      </c>
      <c r="AL49" s="61">
        <f t="shared" si="62"/>
        <v>96.7358138462998</v>
      </c>
      <c r="AM49" s="61">
        <f t="shared" si="62"/>
        <v>95.91481286384285</v>
      </c>
      <c r="AN49" s="61">
        <f t="shared" si="62"/>
        <v>93.075650752412</v>
      </c>
      <c r="AO49" s="61">
        <f t="shared" si="62"/>
        <v>78.25736114613704</v>
      </c>
      <c r="AP49" s="61">
        <f t="shared" si="62"/>
        <v>50.40115775433656</v>
      </c>
      <c r="AQ49" s="61">
        <f t="shared" si="62"/>
        <v>15.642183628771486</v>
      </c>
      <c r="AR49" s="61">
        <f t="shared" si="62"/>
        <v>1.3774959248451435</v>
      </c>
      <c r="AS49" s="64">
        <f t="shared" si="2"/>
        <v>70.47924363861459</v>
      </c>
    </row>
    <row r="50" spans="1:45" ht="12.75">
      <c r="A50" s="68">
        <v>2038</v>
      </c>
      <c r="B50" s="61">
        <f aca="true" t="shared" si="81" ref="B50:L50">B49+(B52-B47)*0.2</f>
        <v>14.371824386773893</v>
      </c>
      <c r="C50" s="61">
        <f t="shared" si="81"/>
        <v>68.37949254359317</v>
      </c>
      <c r="D50" s="61">
        <f t="shared" si="81"/>
        <v>96.00608623180811</v>
      </c>
      <c r="E50" s="61">
        <f t="shared" si="81"/>
        <v>97.51112764623838</v>
      </c>
      <c r="F50" s="61">
        <f t="shared" si="81"/>
        <v>96.7102582632917</v>
      </c>
      <c r="G50" s="61">
        <f t="shared" si="81"/>
        <v>94.94432980130739</v>
      </c>
      <c r="H50" s="61">
        <f t="shared" si="81"/>
        <v>93.0169836198142</v>
      </c>
      <c r="I50" s="61">
        <f t="shared" si="81"/>
        <v>83.60029623041211</v>
      </c>
      <c r="J50" s="61">
        <f t="shared" si="81"/>
        <v>55.8348777051639</v>
      </c>
      <c r="K50" s="61">
        <f t="shared" si="81"/>
        <v>17.469393274780124</v>
      </c>
      <c r="L50" s="61">
        <f t="shared" si="81"/>
        <v>2.181365048601459</v>
      </c>
      <c r="M50" s="61">
        <f t="shared" si="0"/>
        <v>72.40791360542477</v>
      </c>
      <c r="N50" s="62"/>
      <c r="O50" s="62"/>
      <c r="P50" s="62"/>
      <c r="Q50" s="62">
        <v>2038</v>
      </c>
      <c r="R50" s="61">
        <f>R49+(R52-R47)*0.2</f>
        <v>9.889165483956312</v>
      </c>
      <c r="S50" s="61">
        <f>S49+(S52-S47)*0.2</f>
        <v>58.644928134095174</v>
      </c>
      <c r="T50" s="61">
        <f t="shared" si="60"/>
        <v>96.00608623180811</v>
      </c>
      <c r="U50" s="61">
        <f aca="true" t="shared" si="82" ref="U50:AB50">U49+(U52-U47)*0.2</f>
        <v>95.44624054759569</v>
      </c>
      <c r="V50" s="61">
        <f t="shared" si="82"/>
        <v>96.77537175603686</v>
      </c>
      <c r="W50" s="61">
        <f t="shared" si="82"/>
        <v>97.21386901183817</v>
      </c>
      <c r="X50" s="61">
        <f t="shared" si="82"/>
        <v>93.43467347070674</v>
      </c>
      <c r="Y50" s="61">
        <f t="shared" si="82"/>
        <v>72.99899549009331</v>
      </c>
      <c r="Z50" s="61">
        <f t="shared" si="82"/>
        <v>44.99820066406018</v>
      </c>
      <c r="AA50" s="61">
        <f t="shared" si="82"/>
        <v>13.846380118508241</v>
      </c>
      <c r="AB50" s="61">
        <f t="shared" si="82"/>
        <v>0.7092636467488681</v>
      </c>
      <c r="AC50" s="61">
        <f t="shared" si="1"/>
        <v>68.57596267670594</v>
      </c>
      <c r="AD50" s="62"/>
      <c r="AE50" s="62"/>
      <c r="AF50" s="62"/>
      <c r="AG50" s="62">
        <v>2038</v>
      </c>
      <c r="AH50" s="61">
        <f t="shared" si="62"/>
        <v>12.188194200920357</v>
      </c>
      <c r="AI50" s="61">
        <f t="shared" si="62"/>
        <v>63.59765973352659</v>
      </c>
      <c r="AJ50" s="61">
        <f t="shared" si="62"/>
        <v>96.00608623180811</v>
      </c>
      <c r="AK50" s="61">
        <f t="shared" si="62"/>
        <v>96.49490123376474</v>
      </c>
      <c r="AL50" s="61">
        <f t="shared" si="62"/>
        <v>96.7423352858116</v>
      </c>
      <c r="AM50" s="61">
        <f t="shared" si="62"/>
        <v>96.06508938091505</v>
      </c>
      <c r="AN50" s="61">
        <f t="shared" si="62"/>
        <v>93.22310850069407</v>
      </c>
      <c r="AO50" s="61">
        <f t="shared" si="62"/>
        <v>78.3751191756977</v>
      </c>
      <c r="AP50" s="61">
        <f t="shared" si="62"/>
        <v>50.480947284487954</v>
      </c>
      <c r="AQ50" s="61">
        <f t="shared" si="62"/>
        <v>15.664398273064197</v>
      </c>
      <c r="AR50" s="61">
        <f t="shared" si="62"/>
        <v>1.3772822824388582</v>
      </c>
      <c r="AS50" s="64">
        <f t="shared" si="2"/>
        <v>70.51922379606687</v>
      </c>
    </row>
    <row r="51" spans="1:45" ht="12.75">
      <c r="A51" s="68">
        <v>2039</v>
      </c>
      <c r="B51" s="61">
        <f aca="true" t="shared" si="83" ref="B51:L51">B50+(B52-B47)*0.2</f>
        <v>14.371824386773893</v>
      </c>
      <c r="C51" s="61">
        <f t="shared" si="83"/>
        <v>68.37949254359317</v>
      </c>
      <c r="D51" s="61">
        <f t="shared" si="83"/>
        <v>96.00608623180811</v>
      </c>
      <c r="E51" s="61">
        <f t="shared" si="83"/>
        <v>97.51112764623838</v>
      </c>
      <c r="F51" s="61">
        <f t="shared" si="83"/>
        <v>96.7102582632917</v>
      </c>
      <c r="G51" s="61">
        <f t="shared" si="83"/>
        <v>94.94432980130739</v>
      </c>
      <c r="H51" s="61">
        <f t="shared" si="83"/>
        <v>93.0169836198142</v>
      </c>
      <c r="I51" s="61">
        <f t="shared" si="83"/>
        <v>83.60029623041211</v>
      </c>
      <c r="J51" s="61">
        <f t="shared" si="83"/>
        <v>55.8348777051639</v>
      </c>
      <c r="K51" s="61">
        <f t="shared" si="83"/>
        <v>17.469393274780124</v>
      </c>
      <c r="L51" s="61">
        <f t="shared" si="83"/>
        <v>2.181365048601459</v>
      </c>
      <c r="M51" s="61">
        <f t="shared" si="0"/>
        <v>72.36369298117921</v>
      </c>
      <c r="N51" s="62"/>
      <c r="O51" s="62"/>
      <c r="P51" s="62"/>
      <c r="Q51" s="62">
        <v>2039</v>
      </c>
      <c r="R51" s="61">
        <f>R50+(R52-R47)*0.2</f>
        <v>9.889165483956312</v>
      </c>
      <c r="S51" s="61">
        <f>S50+(S52-S47)*0.2</f>
        <v>58.644928134095174</v>
      </c>
      <c r="T51" s="61">
        <f t="shared" si="60"/>
        <v>96.00608623180811</v>
      </c>
      <c r="U51" s="61">
        <f aca="true" t="shared" si="84" ref="U51:AB51">U50+(U52-U47)*0.2</f>
        <v>95.44624054759569</v>
      </c>
      <c r="V51" s="61">
        <f t="shared" si="84"/>
        <v>96.78863158744849</v>
      </c>
      <c r="W51" s="61">
        <f t="shared" si="84"/>
        <v>97.51976432451099</v>
      </c>
      <c r="X51" s="61">
        <f t="shared" si="84"/>
        <v>93.73337661261355</v>
      </c>
      <c r="Y51" s="61">
        <f t="shared" si="84"/>
        <v>73.23615836513098</v>
      </c>
      <c r="Z51" s="61">
        <f t="shared" si="84"/>
        <v>45.14680712425772</v>
      </c>
      <c r="AA51" s="61">
        <f t="shared" si="84"/>
        <v>13.892875513556337</v>
      </c>
      <c r="AB51" s="61">
        <f t="shared" si="84"/>
        <v>0.7092636467488681</v>
      </c>
      <c r="AC51" s="61">
        <f t="shared" si="1"/>
        <v>68.63414496395531</v>
      </c>
      <c r="AD51" s="62"/>
      <c r="AE51" s="62"/>
      <c r="AF51" s="62"/>
      <c r="AG51" s="62">
        <v>2039</v>
      </c>
      <c r="AH51" s="61">
        <f t="shared" si="62"/>
        <v>12.188089510799829</v>
      </c>
      <c r="AI51" s="61">
        <f t="shared" si="62"/>
        <v>63.598152972359514</v>
      </c>
      <c r="AJ51" s="61">
        <f t="shared" si="62"/>
        <v>96.00608623180811</v>
      </c>
      <c r="AK51" s="61">
        <f t="shared" si="62"/>
        <v>96.49482723685541</v>
      </c>
      <c r="AL51" s="61">
        <f t="shared" si="62"/>
        <v>96.74884173359209</v>
      </c>
      <c r="AM51" s="61">
        <f t="shared" si="62"/>
        <v>96.21565186369885</v>
      </c>
      <c r="AN51" s="61">
        <f t="shared" si="62"/>
        <v>93.37076973456314</v>
      </c>
      <c r="AO51" s="61">
        <f t="shared" si="62"/>
        <v>78.49401537320598</v>
      </c>
      <c r="AP51" s="61">
        <f t="shared" si="62"/>
        <v>50.55372239706315</v>
      </c>
      <c r="AQ51" s="61">
        <f t="shared" si="62"/>
        <v>15.688050277237606</v>
      </c>
      <c r="AR51" s="61">
        <f t="shared" si="62"/>
        <v>1.3770480944241401</v>
      </c>
      <c r="AS51" s="64">
        <f t="shared" si="2"/>
        <v>70.52564472103357</v>
      </c>
    </row>
    <row r="52" spans="1:45" ht="12.75">
      <c r="A52" s="68">
        <v>2040</v>
      </c>
      <c r="B52" s="61">
        <f>B47</f>
        <v>14.371824386773893</v>
      </c>
      <c r="C52" s="61">
        <f>C47</f>
        <v>68.37949254359317</v>
      </c>
      <c r="D52" s="61">
        <f>D47</f>
        <v>96.00608623180811</v>
      </c>
      <c r="E52" s="61">
        <f>D47*E$5/100</f>
        <v>97.51112764623838</v>
      </c>
      <c r="F52" s="61">
        <f aca="true" t="shared" si="85" ref="F52:K52">E47*F$5/100</f>
        <v>96.7102582632917</v>
      </c>
      <c r="G52" s="61">
        <f t="shared" si="85"/>
        <v>94.94432980130739</v>
      </c>
      <c r="H52" s="61">
        <f t="shared" si="85"/>
        <v>93.0169836198142</v>
      </c>
      <c r="I52" s="61">
        <f t="shared" si="85"/>
        <v>83.60029623041211</v>
      </c>
      <c r="J52" s="61">
        <f t="shared" si="85"/>
        <v>55.8348777051639</v>
      </c>
      <c r="K52" s="61">
        <f t="shared" si="85"/>
        <v>17.469393274780124</v>
      </c>
      <c r="L52" s="61">
        <f>L47</f>
        <v>2.181365048601459</v>
      </c>
      <c r="M52" s="61">
        <f t="shared" si="0"/>
        <v>72.29226887421238</v>
      </c>
      <c r="N52" s="65"/>
      <c r="O52" s="65"/>
      <c r="P52" s="65"/>
      <c r="Q52" s="62">
        <v>2040</v>
      </c>
      <c r="R52" s="61">
        <f>R47</f>
        <v>9.889165483956312</v>
      </c>
      <c r="S52" s="61">
        <f>S47</f>
        <v>58.644928134095174</v>
      </c>
      <c r="T52" s="61">
        <f t="shared" si="60"/>
        <v>96.00608623180811</v>
      </c>
      <c r="U52" s="61">
        <f>T47*U$5/100</f>
        <v>95.44624054759569</v>
      </c>
      <c r="V52" s="61">
        <f aca="true" t="shared" si="86" ref="V52:AA52">U47*V$5/100</f>
        <v>96.80189141886011</v>
      </c>
      <c r="W52" s="61">
        <f t="shared" si="86"/>
        <v>97.82565963718378</v>
      </c>
      <c r="X52" s="61">
        <f t="shared" si="86"/>
        <v>94.0320797545204</v>
      </c>
      <c r="Y52" s="61">
        <f t="shared" si="86"/>
        <v>73.47332124016867</v>
      </c>
      <c r="Z52" s="61">
        <f t="shared" si="86"/>
        <v>45.295413584455275</v>
      </c>
      <c r="AA52" s="61">
        <f t="shared" si="86"/>
        <v>13.939370908604435</v>
      </c>
      <c r="AB52" s="61">
        <f>AB47</f>
        <v>0.7092636467488681</v>
      </c>
      <c r="AC52" s="61">
        <f t="shared" si="1"/>
        <v>68.66474234462059</v>
      </c>
      <c r="AD52" s="62"/>
      <c r="AE52" s="62"/>
      <c r="AF52" s="62"/>
      <c r="AG52" s="62">
        <v>2040</v>
      </c>
      <c r="AH52" s="61">
        <f t="shared" si="62"/>
        <v>12.18826918740733</v>
      </c>
      <c r="AI52" s="61">
        <f t="shared" si="62"/>
        <v>63.598350845018416</v>
      </c>
      <c r="AJ52" s="61">
        <f t="shared" si="62"/>
        <v>96.00608623180811</v>
      </c>
      <c r="AK52" s="61">
        <f t="shared" si="62"/>
        <v>96.49472325994115</v>
      </c>
      <c r="AL52" s="61">
        <f t="shared" si="62"/>
        <v>96.7553459892048</v>
      </c>
      <c r="AM52" s="61">
        <f t="shared" si="62"/>
        <v>96.3666166492049</v>
      </c>
      <c r="AN52" s="61">
        <f t="shared" si="62"/>
        <v>93.51833996311113</v>
      </c>
      <c r="AO52" s="61">
        <f t="shared" si="62"/>
        <v>78.61128605710921</v>
      </c>
      <c r="AP52" s="61">
        <f t="shared" si="62"/>
        <v>50.628108706501095</v>
      </c>
      <c r="AQ52" s="61">
        <f t="shared" si="62"/>
        <v>15.711829517511418</v>
      </c>
      <c r="AR52" s="61">
        <f t="shared" si="62"/>
        <v>1.3767429632148505</v>
      </c>
      <c r="AS52" s="64">
        <f t="shared" si="2"/>
        <v>70.50470330121227</v>
      </c>
    </row>
    <row r="53" spans="1:45" ht="12.75">
      <c r="A53" s="68">
        <v>2041</v>
      </c>
      <c r="B53" s="61">
        <f aca="true" t="shared" si="87" ref="B53:L53">B52+(B57-B52)*0.2</f>
        <v>14.371824386773893</v>
      </c>
      <c r="C53" s="61">
        <f t="shared" si="87"/>
        <v>68.37949254359317</v>
      </c>
      <c r="D53" s="61">
        <f t="shared" si="87"/>
        <v>96.00608623180811</v>
      </c>
      <c r="E53" s="61">
        <f t="shared" si="87"/>
        <v>97.51112764623838</v>
      </c>
      <c r="F53" s="61">
        <f t="shared" si="87"/>
        <v>96.7102582632917</v>
      </c>
      <c r="G53" s="61">
        <f t="shared" si="87"/>
        <v>94.94432980130739</v>
      </c>
      <c r="H53" s="61">
        <f t="shared" si="87"/>
        <v>93.0169836198142</v>
      </c>
      <c r="I53" s="61">
        <f t="shared" si="87"/>
        <v>83.60029623041211</v>
      </c>
      <c r="J53" s="61">
        <f t="shared" si="87"/>
        <v>55.8348777051639</v>
      </c>
      <c r="K53" s="61">
        <f t="shared" si="87"/>
        <v>17.469393274780124</v>
      </c>
      <c r="L53" s="61">
        <f t="shared" si="87"/>
        <v>2.181365048601459</v>
      </c>
      <c r="M53" s="61">
        <f t="shared" si="0"/>
        <v>72.2100376825652</v>
      </c>
      <c r="N53" s="62"/>
      <c r="O53" s="62"/>
      <c r="P53" s="62"/>
      <c r="Q53" s="62">
        <v>2041</v>
      </c>
      <c r="R53" s="61">
        <f>R52+(R57-R52)*0.2</f>
        <v>9.889165483956312</v>
      </c>
      <c r="S53" s="61">
        <f>S52+(S57-S52)*0.2</f>
        <v>58.644928134095174</v>
      </c>
      <c r="T53" s="61">
        <f t="shared" si="60"/>
        <v>96.00608623180811</v>
      </c>
      <c r="U53" s="61">
        <f aca="true" t="shared" si="88" ref="U53:AB53">U52+(U57-U52)*0.2</f>
        <v>95.44624054759569</v>
      </c>
      <c r="V53" s="61">
        <f t="shared" si="88"/>
        <v>96.80189141886011</v>
      </c>
      <c r="W53" s="61">
        <f t="shared" si="88"/>
        <v>97.83906888732834</v>
      </c>
      <c r="X53" s="61">
        <f t="shared" si="88"/>
        <v>94.33078289642721</v>
      </c>
      <c r="Y53" s="61">
        <f t="shared" si="88"/>
        <v>73.71048411520636</v>
      </c>
      <c r="Z53" s="61">
        <f t="shared" si="88"/>
        <v>45.44402004465281</v>
      </c>
      <c r="AA53" s="61">
        <f t="shared" si="88"/>
        <v>13.985866303652534</v>
      </c>
      <c r="AB53" s="61">
        <f t="shared" si="88"/>
        <v>0.7092636467488681</v>
      </c>
      <c r="AC53" s="61">
        <f t="shared" si="1"/>
        <v>68.65508973114697</v>
      </c>
      <c r="AD53" s="62"/>
      <c r="AE53" s="62"/>
      <c r="AF53" s="62"/>
      <c r="AG53" s="62">
        <v>2041</v>
      </c>
      <c r="AH53" s="61">
        <f t="shared" si="62"/>
        <v>12.188762569213548</v>
      </c>
      <c r="AI53" s="61">
        <f t="shared" si="62"/>
        <v>63.59909705923087</v>
      </c>
      <c r="AJ53" s="61">
        <f t="shared" si="62"/>
        <v>96.00608623180811</v>
      </c>
      <c r="AK53" s="61">
        <f t="shared" si="62"/>
        <v>96.49469366151435</v>
      </c>
      <c r="AL53" s="61">
        <f t="shared" si="62"/>
        <v>96.75534688444398</v>
      </c>
      <c r="AM53" s="61">
        <f t="shared" si="62"/>
        <v>96.37192595334253</v>
      </c>
      <c r="AN53" s="61">
        <f t="shared" si="62"/>
        <v>93.6660968582973</v>
      </c>
      <c r="AO53" s="61">
        <f t="shared" si="62"/>
        <v>78.7262929310505</v>
      </c>
      <c r="AP53" s="61">
        <f t="shared" si="62"/>
        <v>50.70369192981848</v>
      </c>
      <c r="AQ53" s="61">
        <f t="shared" si="62"/>
        <v>15.736081666766443</v>
      </c>
      <c r="AR53" s="61">
        <f t="shared" si="62"/>
        <v>1.3764550215858502</v>
      </c>
      <c r="AS53" s="64">
        <f t="shared" si="2"/>
        <v>70.45848004365583</v>
      </c>
    </row>
    <row r="54" spans="1:45" ht="12.75">
      <c r="A54" s="68">
        <v>2042</v>
      </c>
      <c r="B54" s="61">
        <f aca="true" t="shared" si="89" ref="B54:L54">B53+(B57-B52)*0.2</f>
        <v>14.371824386773893</v>
      </c>
      <c r="C54" s="61">
        <f t="shared" si="89"/>
        <v>68.37949254359317</v>
      </c>
      <c r="D54" s="61">
        <f t="shared" si="89"/>
        <v>96.00608623180811</v>
      </c>
      <c r="E54" s="61">
        <f t="shared" si="89"/>
        <v>97.51112764623838</v>
      </c>
      <c r="F54" s="61">
        <f t="shared" si="89"/>
        <v>96.7102582632917</v>
      </c>
      <c r="G54" s="61">
        <f t="shared" si="89"/>
        <v>94.94432980130739</v>
      </c>
      <c r="H54" s="61">
        <f t="shared" si="89"/>
        <v>93.0169836198142</v>
      </c>
      <c r="I54" s="61">
        <f t="shared" si="89"/>
        <v>83.60029623041211</v>
      </c>
      <c r="J54" s="61">
        <f t="shared" si="89"/>
        <v>55.8348777051639</v>
      </c>
      <c r="K54" s="61">
        <f t="shared" si="89"/>
        <v>17.469393274780124</v>
      </c>
      <c r="L54" s="61">
        <f t="shared" si="89"/>
        <v>2.181365048601459</v>
      </c>
      <c r="M54" s="61">
        <f t="shared" si="0"/>
        <v>72.15217308356104</v>
      </c>
      <c r="N54" s="62"/>
      <c r="O54" s="62"/>
      <c r="P54" s="62"/>
      <c r="Q54" s="62">
        <v>2042</v>
      </c>
      <c r="R54" s="61">
        <f>R53+(R57-R52)*0.2</f>
        <v>9.889165483956312</v>
      </c>
      <c r="S54" s="61">
        <f>S53+(S57-S52)*0.2</f>
        <v>58.644928134095174</v>
      </c>
      <c r="T54" s="61">
        <f t="shared" si="60"/>
        <v>96.00608623180811</v>
      </c>
      <c r="U54" s="61">
        <f aca="true" t="shared" si="90" ref="U54:AB54">U53+(U57-U52)*0.2</f>
        <v>95.44624054759569</v>
      </c>
      <c r="V54" s="61">
        <f t="shared" si="90"/>
        <v>96.80189141886011</v>
      </c>
      <c r="W54" s="61">
        <f t="shared" si="90"/>
        <v>97.8524781374729</v>
      </c>
      <c r="X54" s="61">
        <f t="shared" si="90"/>
        <v>94.62948603833402</v>
      </c>
      <c r="Y54" s="61">
        <f t="shared" si="90"/>
        <v>73.94764699024404</v>
      </c>
      <c r="Z54" s="61">
        <f t="shared" si="90"/>
        <v>45.592626504850344</v>
      </c>
      <c r="AA54" s="61">
        <f t="shared" si="90"/>
        <v>14.032361698700633</v>
      </c>
      <c r="AB54" s="61">
        <f t="shared" si="90"/>
        <v>0.7092636467488681</v>
      </c>
      <c r="AC54" s="61">
        <f t="shared" si="1"/>
        <v>68.68072744861709</v>
      </c>
      <c r="AD54" s="62"/>
      <c r="AE54" s="62"/>
      <c r="AF54" s="62"/>
      <c r="AG54" s="62">
        <v>2042</v>
      </c>
      <c r="AH54" s="61">
        <f t="shared" si="62"/>
        <v>12.189165122083764</v>
      </c>
      <c r="AI54" s="61">
        <f t="shared" si="62"/>
        <v>63.60014651409824</v>
      </c>
      <c r="AJ54" s="61">
        <f t="shared" si="62"/>
        <v>96.00608623180811</v>
      </c>
      <c r="AK54" s="61">
        <f t="shared" si="62"/>
        <v>96.49476517519425</v>
      </c>
      <c r="AL54" s="61">
        <f t="shared" si="62"/>
        <v>96.7553476925825</v>
      </c>
      <c r="AM54" s="61">
        <f t="shared" si="62"/>
        <v>96.37720895335485</v>
      </c>
      <c r="AN54" s="61">
        <f t="shared" si="62"/>
        <v>93.813989544948</v>
      </c>
      <c r="AO54" s="61">
        <f t="shared" si="62"/>
        <v>78.8404525311495</v>
      </c>
      <c r="AP54" s="61">
        <f t="shared" si="62"/>
        <v>50.776040225658335</v>
      </c>
      <c r="AQ54" s="61">
        <f t="shared" si="62"/>
        <v>15.7625448416773</v>
      </c>
      <c r="AR54" s="61">
        <f t="shared" si="62"/>
        <v>1.3761960076852515</v>
      </c>
      <c r="AS54" s="64">
        <f t="shared" si="2"/>
        <v>70.44210189731037</v>
      </c>
    </row>
    <row r="55" spans="1:45" ht="12.75">
      <c r="A55" s="68">
        <v>2043</v>
      </c>
      <c r="B55" s="61">
        <f aca="true" t="shared" si="91" ref="B55:L55">B54+(B57-B52)*0.2</f>
        <v>14.371824386773893</v>
      </c>
      <c r="C55" s="61">
        <f t="shared" si="91"/>
        <v>68.37949254359317</v>
      </c>
      <c r="D55" s="61">
        <f t="shared" si="91"/>
        <v>96.00608623180811</v>
      </c>
      <c r="E55" s="61">
        <f t="shared" si="91"/>
        <v>97.51112764623838</v>
      </c>
      <c r="F55" s="61">
        <f t="shared" si="91"/>
        <v>96.7102582632917</v>
      </c>
      <c r="G55" s="61">
        <f t="shared" si="91"/>
        <v>94.94432980130739</v>
      </c>
      <c r="H55" s="61">
        <f t="shared" si="91"/>
        <v>93.0169836198142</v>
      </c>
      <c r="I55" s="61">
        <f t="shared" si="91"/>
        <v>83.60029623041211</v>
      </c>
      <c r="J55" s="61">
        <f t="shared" si="91"/>
        <v>55.8348777051639</v>
      </c>
      <c r="K55" s="61">
        <f t="shared" si="91"/>
        <v>17.469393274780124</v>
      </c>
      <c r="L55" s="61">
        <f t="shared" si="91"/>
        <v>2.181365048601459</v>
      </c>
      <c r="M55" s="61">
        <f t="shared" si="0"/>
        <v>72.13574817251921</v>
      </c>
      <c r="N55" s="62"/>
      <c r="O55" s="62"/>
      <c r="P55" s="62"/>
      <c r="Q55" s="62">
        <v>2043</v>
      </c>
      <c r="R55" s="61">
        <f>R54+(R57-R52)*0.2</f>
        <v>9.889165483956312</v>
      </c>
      <c r="S55" s="61">
        <f>S54+(S57-S52)*0.2</f>
        <v>58.644928134095174</v>
      </c>
      <c r="T55" s="61">
        <f t="shared" si="60"/>
        <v>96.00608623180811</v>
      </c>
      <c r="U55" s="61">
        <f aca="true" t="shared" si="92" ref="U55:AB55">U54+(U57-U52)*0.2</f>
        <v>95.44624054759569</v>
      </c>
      <c r="V55" s="61">
        <f t="shared" si="92"/>
        <v>96.80189141886011</v>
      </c>
      <c r="W55" s="61">
        <f t="shared" si="92"/>
        <v>97.86588738761746</v>
      </c>
      <c r="X55" s="61">
        <f t="shared" si="92"/>
        <v>94.92818918024084</v>
      </c>
      <c r="Y55" s="61">
        <f t="shared" si="92"/>
        <v>74.18480986528172</v>
      </c>
      <c r="Z55" s="61">
        <f t="shared" si="92"/>
        <v>45.74123296504788</v>
      </c>
      <c r="AA55" s="61">
        <f t="shared" si="92"/>
        <v>14.078857093748733</v>
      </c>
      <c r="AB55" s="61">
        <f t="shared" si="92"/>
        <v>0.7092636467488681</v>
      </c>
      <c r="AC55" s="61">
        <f t="shared" si="1"/>
        <v>68.73869177887664</v>
      </c>
      <c r="AD55" s="62"/>
      <c r="AE55" s="62"/>
      <c r="AF55" s="62"/>
      <c r="AG55" s="62">
        <v>2043</v>
      </c>
      <c r="AH55" s="61">
        <f t="shared" si="62"/>
        <v>12.189421530462056</v>
      </c>
      <c r="AI55" s="61">
        <f t="shared" si="62"/>
        <v>63.60046784512975</v>
      </c>
      <c r="AJ55" s="61">
        <f t="shared" si="62"/>
        <v>96.00608623180811</v>
      </c>
      <c r="AK55" s="61">
        <f t="shared" si="62"/>
        <v>96.49497597668932</v>
      </c>
      <c r="AL55" s="61">
        <f t="shared" si="62"/>
        <v>96.75535188268563</v>
      </c>
      <c r="AM55" s="61">
        <f t="shared" si="62"/>
        <v>96.3830396332187</v>
      </c>
      <c r="AN55" s="61">
        <f t="shared" si="62"/>
        <v>93.96091317459911</v>
      </c>
      <c r="AO55" s="61">
        <f t="shared" si="62"/>
        <v>78.95330617130601</v>
      </c>
      <c r="AP55" s="61">
        <f t="shared" si="62"/>
        <v>50.850205340981105</v>
      </c>
      <c r="AQ55" s="61">
        <f t="shared" si="62"/>
        <v>15.78778365237451</v>
      </c>
      <c r="AR55" s="61">
        <f t="shared" si="62"/>
        <v>1.3759840754716197</v>
      </c>
      <c r="AS55" s="64">
        <f t="shared" si="2"/>
        <v>70.46268620605144</v>
      </c>
    </row>
    <row r="56" spans="1:45" ht="12.75">
      <c r="A56" s="68">
        <v>2044</v>
      </c>
      <c r="B56" s="61">
        <f aca="true" t="shared" si="93" ref="B56:L56">B55+(B57-B52)*0.2</f>
        <v>14.371824386773893</v>
      </c>
      <c r="C56" s="61">
        <f t="shared" si="93"/>
        <v>68.37949254359317</v>
      </c>
      <c r="D56" s="61">
        <f t="shared" si="93"/>
        <v>96.00608623180811</v>
      </c>
      <c r="E56" s="61">
        <f t="shared" si="93"/>
        <v>97.51112764623838</v>
      </c>
      <c r="F56" s="61">
        <f t="shared" si="93"/>
        <v>96.7102582632917</v>
      </c>
      <c r="G56" s="61">
        <f t="shared" si="93"/>
        <v>94.94432980130739</v>
      </c>
      <c r="H56" s="61">
        <f t="shared" si="93"/>
        <v>93.0169836198142</v>
      </c>
      <c r="I56" s="61">
        <f t="shared" si="93"/>
        <v>83.60029623041211</v>
      </c>
      <c r="J56" s="61">
        <f t="shared" si="93"/>
        <v>55.8348777051639</v>
      </c>
      <c r="K56" s="61">
        <f t="shared" si="93"/>
        <v>17.469393274780124</v>
      </c>
      <c r="L56" s="61">
        <f t="shared" si="93"/>
        <v>2.181365048601459</v>
      </c>
      <c r="M56" s="61">
        <f t="shared" si="0"/>
        <v>72.15346360287577</v>
      </c>
      <c r="N56" s="62"/>
      <c r="O56" s="62"/>
      <c r="P56" s="62"/>
      <c r="Q56" s="62">
        <v>2044</v>
      </c>
      <c r="R56" s="61">
        <f>R55+(R57-R52)*0.2</f>
        <v>9.889165483956312</v>
      </c>
      <c r="S56" s="61">
        <f>S55+(S57-S52)*0.2</f>
        <v>58.644928134095174</v>
      </c>
      <c r="T56" s="61">
        <f t="shared" si="60"/>
        <v>96.00608623180811</v>
      </c>
      <c r="U56" s="61">
        <f aca="true" t="shared" si="94" ref="U56:AB56">U55+(U57-U52)*0.2</f>
        <v>95.44624054759569</v>
      </c>
      <c r="V56" s="61">
        <f t="shared" si="94"/>
        <v>96.80189141886011</v>
      </c>
      <c r="W56" s="61">
        <f t="shared" si="94"/>
        <v>97.87929663776202</v>
      </c>
      <c r="X56" s="61">
        <f t="shared" si="94"/>
        <v>95.22689232214765</v>
      </c>
      <c r="Y56" s="61">
        <f t="shared" si="94"/>
        <v>74.4219727403194</v>
      </c>
      <c r="Z56" s="61">
        <f t="shared" si="94"/>
        <v>45.88983942524541</v>
      </c>
      <c r="AA56" s="61">
        <f t="shared" si="94"/>
        <v>14.125352488796832</v>
      </c>
      <c r="AB56" s="61">
        <f t="shared" si="94"/>
        <v>0.7092636467488681</v>
      </c>
      <c r="AC56" s="61">
        <f t="shared" si="1"/>
        <v>68.82251435299487</v>
      </c>
      <c r="AD56" s="62"/>
      <c r="AE56" s="62"/>
      <c r="AF56" s="62"/>
      <c r="AG56" s="62">
        <v>2044</v>
      </c>
      <c r="AH56" s="61">
        <f aca="true" t="shared" si="95" ref="AH56:AR62">AH180/AH118*100</f>
        <v>12.18940010415349</v>
      </c>
      <c r="AI56" s="61">
        <f t="shared" si="95"/>
        <v>63.60051962172888</v>
      </c>
      <c r="AJ56" s="61">
        <f t="shared" si="95"/>
        <v>96.00608623180811</v>
      </c>
      <c r="AK56" s="61">
        <f t="shared" si="95"/>
        <v>96.49531139865444</v>
      </c>
      <c r="AL56" s="61">
        <f t="shared" si="95"/>
        <v>96.75535607450136</v>
      </c>
      <c r="AM56" s="61">
        <f t="shared" si="95"/>
        <v>96.38864439029913</v>
      </c>
      <c r="AN56" s="61">
        <f t="shared" si="95"/>
        <v>94.10810001889384</v>
      </c>
      <c r="AO56" s="61">
        <f t="shared" si="95"/>
        <v>79.06722162753736</v>
      </c>
      <c r="AP56" s="61">
        <f t="shared" si="95"/>
        <v>50.92584154947921</v>
      </c>
      <c r="AQ56" s="61">
        <f t="shared" si="95"/>
        <v>15.810787940079688</v>
      </c>
      <c r="AR56" s="61">
        <f t="shared" si="95"/>
        <v>1.3760157550740173</v>
      </c>
      <c r="AS56" s="64">
        <f t="shared" si="2"/>
        <v>70.51310823699131</v>
      </c>
    </row>
    <row r="57" spans="1:45" ht="12.75">
      <c r="A57" s="68">
        <v>2045</v>
      </c>
      <c r="B57" s="61">
        <f>B52</f>
        <v>14.371824386773893</v>
      </c>
      <c r="C57" s="61">
        <f>C52</f>
        <v>68.37949254359317</v>
      </c>
      <c r="D57" s="61">
        <f>D52</f>
        <v>96.00608623180811</v>
      </c>
      <c r="E57" s="61">
        <f>D52*E$5/100</f>
        <v>97.51112764623838</v>
      </c>
      <c r="F57" s="61">
        <f aca="true" t="shared" si="96" ref="F57:K57">E52*F$5/100</f>
        <v>96.7102582632917</v>
      </c>
      <c r="G57" s="61">
        <f t="shared" si="96"/>
        <v>94.94432980130739</v>
      </c>
      <c r="H57" s="61">
        <f t="shared" si="96"/>
        <v>93.0169836198142</v>
      </c>
      <c r="I57" s="61">
        <f t="shared" si="96"/>
        <v>83.60029623041211</v>
      </c>
      <c r="J57" s="61">
        <f t="shared" si="96"/>
        <v>55.8348777051639</v>
      </c>
      <c r="K57" s="61">
        <f t="shared" si="96"/>
        <v>17.469393274780124</v>
      </c>
      <c r="L57" s="61">
        <f>L52</f>
        <v>2.181365048601459</v>
      </c>
      <c r="M57" s="61">
        <f t="shared" si="0"/>
        <v>72.1843533399141</v>
      </c>
      <c r="N57" s="65"/>
      <c r="O57" s="65"/>
      <c r="P57" s="65"/>
      <c r="Q57" s="62">
        <v>2045</v>
      </c>
      <c r="R57" s="61">
        <f>R52</f>
        <v>9.889165483956312</v>
      </c>
      <c r="S57" s="61">
        <f>S52</f>
        <v>58.644928134095174</v>
      </c>
      <c r="T57" s="61">
        <f t="shared" si="60"/>
        <v>96.00608623180811</v>
      </c>
      <c r="U57" s="61">
        <f>T52*U$5/100</f>
        <v>95.44624054759569</v>
      </c>
      <c r="V57" s="61">
        <f aca="true" t="shared" si="97" ref="V57:AA57">U52*V$5/100</f>
        <v>96.80189141886011</v>
      </c>
      <c r="W57" s="61">
        <f t="shared" si="97"/>
        <v>97.89270588790657</v>
      </c>
      <c r="X57" s="61">
        <f t="shared" si="97"/>
        <v>95.52559546405446</v>
      </c>
      <c r="Y57" s="61">
        <f t="shared" si="97"/>
        <v>74.65913561535706</v>
      </c>
      <c r="Z57" s="61">
        <f t="shared" si="97"/>
        <v>46.03844588544296</v>
      </c>
      <c r="AA57" s="61">
        <f t="shared" si="97"/>
        <v>14.171847883844928</v>
      </c>
      <c r="AB57" s="61">
        <f>AB52</f>
        <v>0.7092636467488681</v>
      </c>
      <c r="AC57" s="61">
        <f t="shared" si="1"/>
        <v>68.92501930577095</v>
      </c>
      <c r="AD57" s="62"/>
      <c r="AE57" s="62"/>
      <c r="AF57" s="62"/>
      <c r="AG57" s="62">
        <v>2045</v>
      </c>
      <c r="AH57" s="61">
        <f t="shared" si="95"/>
        <v>12.188978586833594</v>
      </c>
      <c r="AI57" s="61">
        <f t="shared" si="95"/>
        <v>63.60104432247275</v>
      </c>
      <c r="AJ57" s="61">
        <f t="shared" si="95"/>
        <v>96.00608623180811</v>
      </c>
      <c r="AK57" s="61">
        <f t="shared" si="95"/>
        <v>96.4953900313406</v>
      </c>
      <c r="AL57" s="61">
        <f t="shared" si="95"/>
        <v>96.75535883863978</v>
      </c>
      <c r="AM57" s="61">
        <f t="shared" si="95"/>
        <v>96.39457455916552</v>
      </c>
      <c r="AN57" s="61">
        <f t="shared" si="95"/>
        <v>94.25560960960465</v>
      </c>
      <c r="AO57" s="61">
        <f t="shared" si="95"/>
        <v>79.18392228790643</v>
      </c>
      <c r="AP57" s="61">
        <f t="shared" si="95"/>
        <v>50.999615871474134</v>
      </c>
      <c r="AQ57" s="61">
        <f t="shared" si="95"/>
        <v>15.834165448703649</v>
      </c>
      <c r="AR57" s="61">
        <f t="shared" si="95"/>
        <v>1.3761623875366784</v>
      </c>
      <c r="AS57" s="64">
        <f t="shared" si="2"/>
        <v>70.57935172911374</v>
      </c>
    </row>
    <row r="58" spans="1:45" ht="12.75">
      <c r="A58" s="68">
        <v>2046</v>
      </c>
      <c r="B58" s="61">
        <f aca="true" t="shared" si="98" ref="B58:L58">B57+(B62-B57)*0.2</f>
        <v>14.371824386773893</v>
      </c>
      <c r="C58" s="61">
        <f t="shared" si="98"/>
        <v>68.37949254359317</v>
      </c>
      <c r="D58" s="61">
        <f t="shared" si="98"/>
        <v>96.00608623180811</v>
      </c>
      <c r="E58" s="61">
        <f t="shared" si="98"/>
        <v>97.51112764623838</v>
      </c>
      <c r="F58" s="61">
        <f t="shared" si="98"/>
        <v>96.7102582632917</v>
      </c>
      <c r="G58" s="61">
        <f t="shared" si="98"/>
        <v>94.94432980130739</v>
      </c>
      <c r="H58" s="61">
        <f t="shared" si="98"/>
        <v>93.0169836198142</v>
      </c>
      <c r="I58" s="61">
        <f t="shared" si="98"/>
        <v>83.60029623041211</v>
      </c>
      <c r="J58" s="61">
        <f t="shared" si="98"/>
        <v>55.8348777051639</v>
      </c>
      <c r="K58" s="61">
        <f t="shared" si="98"/>
        <v>17.469393274780124</v>
      </c>
      <c r="L58" s="61">
        <f t="shared" si="98"/>
        <v>2.181365048601459</v>
      </c>
      <c r="M58" s="61">
        <f t="shared" si="0"/>
        <v>72.20380895619236</v>
      </c>
      <c r="N58" s="62"/>
      <c r="O58" s="62"/>
      <c r="P58" s="62"/>
      <c r="Q58" s="62">
        <v>2046</v>
      </c>
      <c r="R58" s="61">
        <f>R57+(R62-R57)*0.2</f>
        <v>9.889165483956312</v>
      </c>
      <c r="S58" s="61">
        <f>S57+(S62-S57)*0.2</f>
        <v>58.644928134095174</v>
      </c>
      <c r="T58" s="61">
        <f t="shared" si="60"/>
        <v>96.00608623180811</v>
      </c>
      <c r="U58" s="61">
        <f aca="true" t="shared" si="99" ref="U58:AB58">U57+(U62-U57)*0.2</f>
        <v>95.44624054759569</v>
      </c>
      <c r="V58" s="61">
        <f t="shared" si="99"/>
        <v>96.80189141886011</v>
      </c>
      <c r="W58" s="61">
        <f t="shared" si="99"/>
        <v>97.89270588790657</v>
      </c>
      <c r="X58" s="61">
        <f t="shared" si="99"/>
        <v>95.53868943765542</v>
      </c>
      <c r="Y58" s="61">
        <f t="shared" si="99"/>
        <v>74.89629849039474</v>
      </c>
      <c r="Z58" s="61">
        <f t="shared" si="99"/>
        <v>46.1870523456405</v>
      </c>
      <c r="AA58" s="61">
        <f t="shared" si="99"/>
        <v>14.218343278893023</v>
      </c>
      <c r="AB58" s="61">
        <f t="shared" si="99"/>
        <v>0.7092636467488681</v>
      </c>
      <c r="AC58" s="61">
        <f t="shared" si="1"/>
        <v>68.98366963922243</v>
      </c>
      <c r="AD58" s="62"/>
      <c r="AE58" s="62"/>
      <c r="AF58" s="62"/>
      <c r="AG58" s="62">
        <v>2046</v>
      </c>
      <c r="AH58" s="61">
        <f t="shared" si="95"/>
        <v>12.18843366955475</v>
      </c>
      <c r="AI58" s="61">
        <f t="shared" si="95"/>
        <v>63.60177306325379</v>
      </c>
      <c r="AJ58" s="61">
        <f t="shared" si="95"/>
        <v>96.00608623180811</v>
      </c>
      <c r="AK58" s="61">
        <f t="shared" si="95"/>
        <v>96.49513242423082</v>
      </c>
      <c r="AL58" s="61">
        <f t="shared" si="95"/>
        <v>96.75535661113454</v>
      </c>
      <c r="AM58" s="61">
        <f t="shared" si="95"/>
        <v>96.39464529498689</v>
      </c>
      <c r="AN58" s="61">
        <f t="shared" si="95"/>
        <v>94.26081845017666</v>
      </c>
      <c r="AO58" s="61">
        <f t="shared" si="95"/>
        <v>79.29906873660444</v>
      </c>
      <c r="AP58" s="61">
        <f t="shared" si="95"/>
        <v>51.071467031379235</v>
      </c>
      <c r="AQ58" s="61">
        <f t="shared" si="95"/>
        <v>15.857879426911452</v>
      </c>
      <c r="AR58" s="61">
        <f t="shared" si="95"/>
        <v>1.3764165088884461</v>
      </c>
      <c r="AS58" s="64">
        <f t="shared" si="2"/>
        <v>70.61817841087216</v>
      </c>
    </row>
    <row r="59" spans="1:45" ht="12.75">
      <c r="A59" s="68">
        <v>2047</v>
      </c>
      <c r="B59" s="61">
        <f aca="true" t="shared" si="100" ref="B59:L59">B58+(B62-B57)*0.2</f>
        <v>14.371824386773893</v>
      </c>
      <c r="C59" s="61">
        <f t="shared" si="100"/>
        <v>68.37949254359317</v>
      </c>
      <c r="D59" s="61">
        <f t="shared" si="100"/>
        <v>96.00608623180811</v>
      </c>
      <c r="E59" s="61">
        <f t="shared" si="100"/>
        <v>97.51112764623838</v>
      </c>
      <c r="F59" s="61">
        <f t="shared" si="100"/>
        <v>96.7102582632917</v>
      </c>
      <c r="G59" s="61">
        <f t="shared" si="100"/>
        <v>94.94432980130739</v>
      </c>
      <c r="H59" s="61">
        <f t="shared" si="100"/>
        <v>93.0169836198142</v>
      </c>
      <c r="I59" s="61">
        <f t="shared" si="100"/>
        <v>83.60029623041211</v>
      </c>
      <c r="J59" s="61">
        <f t="shared" si="100"/>
        <v>55.8348777051639</v>
      </c>
      <c r="K59" s="61">
        <f t="shared" si="100"/>
        <v>17.469393274780124</v>
      </c>
      <c r="L59" s="61">
        <f t="shared" si="100"/>
        <v>2.181365048601459</v>
      </c>
      <c r="M59" s="61">
        <f t="shared" si="0"/>
        <v>72.20110627357619</v>
      </c>
      <c r="N59" s="62"/>
      <c r="O59" s="62"/>
      <c r="P59" s="62"/>
      <c r="Q59" s="62">
        <v>2047</v>
      </c>
      <c r="R59" s="61">
        <f>R58+(R62-R57)*0.2</f>
        <v>9.889165483956312</v>
      </c>
      <c r="S59" s="61">
        <f>S58+(S62-S57)*0.2</f>
        <v>58.644928134095174</v>
      </c>
      <c r="T59" s="61">
        <f t="shared" si="60"/>
        <v>96.00608623180811</v>
      </c>
      <c r="U59" s="61">
        <f aca="true" t="shared" si="101" ref="U59:AB59">U58+(U62-U57)*0.2</f>
        <v>95.44624054759569</v>
      </c>
      <c r="V59" s="61">
        <f t="shared" si="101"/>
        <v>96.80189141886011</v>
      </c>
      <c r="W59" s="61">
        <f t="shared" si="101"/>
        <v>97.89270588790657</v>
      </c>
      <c r="X59" s="61">
        <f t="shared" si="101"/>
        <v>95.55178341125638</v>
      </c>
      <c r="Y59" s="61">
        <f t="shared" si="101"/>
        <v>75.13346136543242</v>
      </c>
      <c r="Z59" s="61">
        <f t="shared" si="101"/>
        <v>46.335658805838044</v>
      </c>
      <c r="AA59" s="61">
        <f t="shared" si="101"/>
        <v>14.264838673941119</v>
      </c>
      <c r="AB59" s="61">
        <f t="shared" si="101"/>
        <v>0.7092636467488681</v>
      </c>
      <c r="AC59" s="61">
        <f t="shared" si="1"/>
        <v>69.01368261891255</v>
      </c>
      <c r="AD59" s="62"/>
      <c r="AE59" s="62"/>
      <c r="AF59" s="62"/>
      <c r="AG59" s="62">
        <v>2047</v>
      </c>
      <c r="AH59" s="61">
        <f t="shared" si="95"/>
        <v>12.188229500270811</v>
      </c>
      <c r="AI59" s="61">
        <f t="shared" si="95"/>
        <v>63.60212533976644</v>
      </c>
      <c r="AJ59" s="61">
        <f t="shared" si="95"/>
        <v>96.00608623180811</v>
      </c>
      <c r="AK59" s="61">
        <f t="shared" si="95"/>
        <v>96.49494762231117</v>
      </c>
      <c r="AL59" s="61">
        <f t="shared" si="95"/>
        <v>96.75535429466966</v>
      </c>
      <c r="AM59" s="61">
        <f t="shared" si="95"/>
        <v>96.3946701398876</v>
      </c>
      <c r="AN59" s="61">
        <f t="shared" si="95"/>
        <v>94.26591300936809</v>
      </c>
      <c r="AO59" s="61">
        <f t="shared" si="95"/>
        <v>79.41482790502913</v>
      </c>
      <c r="AP59" s="61">
        <f t="shared" si="95"/>
        <v>51.142164586398444</v>
      </c>
      <c r="AQ59" s="61">
        <f t="shared" si="95"/>
        <v>15.880783100116242</v>
      </c>
      <c r="AR59" s="61">
        <f t="shared" si="95"/>
        <v>1.3768035761039779</v>
      </c>
      <c r="AS59" s="64">
        <f t="shared" si="2"/>
        <v>70.63159895179155</v>
      </c>
    </row>
    <row r="60" spans="1:45" ht="12.75">
      <c r="A60" s="68">
        <v>2048</v>
      </c>
      <c r="B60" s="61">
        <f aca="true" t="shared" si="102" ref="B60:L60">B59+(B62-B57)*0.2</f>
        <v>14.371824386773893</v>
      </c>
      <c r="C60" s="61">
        <f t="shared" si="102"/>
        <v>68.37949254359317</v>
      </c>
      <c r="D60" s="61">
        <f t="shared" si="102"/>
        <v>96.00608623180811</v>
      </c>
      <c r="E60" s="61">
        <f t="shared" si="102"/>
        <v>97.51112764623838</v>
      </c>
      <c r="F60" s="61">
        <f t="shared" si="102"/>
        <v>96.7102582632917</v>
      </c>
      <c r="G60" s="61">
        <f t="shared" si="102"/>
        <v>94.94432980130739</v>
      </c>
      <c r="H60" s="61">
        <f t="shared" si="102"/>
        <v>93.0169836198142</v>
      </c>
      <c r="I60" s="61">
        <f t="shared" si="102"/>
        <v>83.60029623041211</v>
      </c>
      <c r="J60" s="61">
        <f t="shared" si="102"/>
        <v>55.8348777051639</v>
      </c>
      <c r="K60" s="61">
        <f t="shared" si="102"/>
        <v>17.469393274780124</v>
      </c>
      <c r="L60" s="61">
        <f t="shared" si="102"/>
        <v>2.181365048601459</v>
      </c>
      <c r="M60" s="61">
        <f t="shared" si="0"/>
        <v>72.17765113779815</v>
      </c>
      <c r="N60" s="62"/>
      <c r="O60" s="62"/>
      <c r="P60" s="62"/>
      <c r="Q60" s="62">
        <v>2048</v>
      </c>
      <c r="R60" s="61">
        <f>R59+(R62-R57)*0.2</f>
        <v>9.889165483956312</v>
      </c>
      <c r="S60" s="61">
        <f>S59+(S62-S57)*0.2</f>
        <v>58.644928134095174</v>
      </c>
      <c r="T60" s="61">
        <f t="shared" si="60"/>
        <v>96.00608623180811</v>
      </c>
      <c r="U60" s="61">
        <f aca="true" t="shared" si="103" ref="U60:AB60">U59+(U62-U57)*0.2</f>
        <v>95.44624054759569</v>
      </c>
      <c r="V60" s="61">
        <f t="shared" si="103"/>
        <v>96.80189141886011</v>
      </c>
      <c r="W60" s="61">
        <f t="shared" si="103"/>
        <v>97.89270588790657</v>
      </c>
      <c r="X60" s="61">
        <f t="shared" si="103"/>
        <v>95.56487738485734</v>
      </c>
      <c r="Y60" s="61">
        <f t="shared" si="103"/>
        <v>75.37062424047011</v>
      </c>
      <c r="Z60" s="61">
        <f t="shared" si="103"/>
        <v>46.484265266035585</v>
      </c>
      <c r="AA60" s="61">
        <f t="shared" si="103"/>
        <v>14.311334068989215</v>
      </c>
      <c r="AB60" s="61">
        <f t="shared" si="103"/>
        <v>0.7092636467488681</v>
      </c>
      <c r="AC60" s="61">
        <f t="shared" si="1"/>
        <v>69.03082730619907</v>
      </c>
      <c r="AD60" s="62"/>
      <c r="AE60" s="62"/>
      <c r="AF60" s="62"/>
      <c r="AG60" s="62">
        <v>2048</v>
      </c>
      <c r="AH60" s="61">
        <f t="shared" si="95"/>
        <v>12.18826232547467</v>
      </c>
      <c r="AI60" s="61">
        <f t="shared" si="95"/>
        <v>63.60202620988149</v>
      </c>
      <c r="AJ60" s="61">
        <f t="shared" si="95"/>
        <v>96.00608623180811</v>
      </c>
      <c r="AK60" s="61">
        <f t="shared" si="95"/>
        <v>96.49491184103324</v>
      </c>
      <c r="AL60" s="61">
        <f t="shared" si="95"/>
        <v>96.7553522061336</v>
      </c>
      <c r="AM60" s="61">
        <f t="shared" si="95"/>
        <v>96.3947119115739</v>
      </c>
      <c r="AN60" s="61">
        <f t="shared" si="95"/>
        <v>94.27159107883115</v>
      </c>
      <c r="AO60" s="61">
        <f t="shared" si="95"/>
        <v>79.53566963859579</v>
      </c>
      <c r="AP60" s="61">
        <f t="shared" si="95"/>
        <v>51.211128188533486</v>
      </c>
      <c r="AQ60" s="61">
        <f t="shared" si="95"/>
        <v>15.904560367101467</v>
      </c>
      <c r="AR60" s="61">
        <f t="shared" si="95"/>
        <v>1.3770870666984247</v>
      </c>
      <c r="AS60" s="64">
        <f t="shared" si="2"/>
        <v>70.6282954313024</v>
      </c>
    </row>
    <row r="61" spans="1:45" ht="12.75">
      <c r="A61" s="68">
        <v>2049</v>
      </c>
      <c r="B61" s="61">
        <f aca="true" t="shared" si="104" ref="B61:L61">B60+(B62-B57)*0.2</f>
        <v>14.371824386773893</v>
      </c>
      <c r="C61" s="61">
        <f t="shared" si="104"/>
        <v>68.37949254359317</v>
      </c>
      <c r="D61" s="61">
        <f t="shared" si="104"/>
        <v>96.00608623180811</v>
      </c>
      <c r="E61" s="61">
        <f t="shared" si="104"/>
        <v>97.51112764623838</v>
      </c>
      <c r="F61" s="61">
        <f t="shared" si="104"/>
        <v>96.7102582632917</v>
      </c>
      <c r="G61" s="61">
        <f t="shared" si="104"/>
        <v>94.94432980130739</v>
      </c>
      <c r="H61" s="61">
        <f t="shared" si="104"/>
        <v>93.0169836198142</v>
      </c>
      <c r="I61" s="61">
        <f t="shared" si="104"/>
        <v>83.60029623041211</v>
      </c>
      <c r="J61" s="61">
        <f t="shared" si="104"/>
        <v>55.8348777051639</v>
      </c>
      <c r="K61" s="61">
        <f t="shared" si="104"/>
        <v>17.469393274780124</v>
      </c>
      <c r="L61" s="61">
        <f t="shared" si="104"/>
        <v>2.181365048601459</v>
      </c>
      <c r="M61" s="61">
        <f t="shared" si="0"/>
        <v>72.14570389844287</v>
      </c>
      <c r="N61" s="62"/>
      <c r="O61" s="62"/>
      <c r="P61" s="62"/>
      <c r="Q61" s="62">
        <v>2049</v>
      </c>
      <c r="R61" s="61">
        <f>R60+(R62-R57)*0.2</f>
        <v>9.889165483956312</v>
      </c>
      <c r="S61" s="61">
        <f>S60+(S62-S57)*0.2</f>
        <v>58.644928134095174</v>
      </c>
      <c r="T61" s="61">
        <f t="shared" si="60"/>
        <v>96.00608623180811</v>
      </c>
      <c r="U61" s="61">
        <f aca="true" t="shared" si="105" ref="U61:AB61">U60+(U62-U57)*0.2</f>
        <v>95.44624054759569</v>
      </c>
      <c r="V61" s="61">
        <f t="shared" si="105"/>
        <v>96.80189141886011</v>
      </c>
      <c r="W61" s="61">
        <f t="shared" si="105"/>
        <v>97.89270588790657</v>
      </c>
      <c r="X61" s="61">
        <f t="shared" si="105"/>
        <v>95.5779713584583</v>
      </c>
      <c r="Y61" s="61">
        <f t="shared" si="105"/>
        <v>75.60778711550779</v>
      </c>
      <c r="Z61" s="61">
        <f t="shared" si="105"/>
        <v>46.63287172623313</v>
      </c>
      <c r="AA61" s="61">
        <f t="shared" si="105"/>
        <v>14.35782946403731</v>
      </c>
      <c r="AB61" s="61">
        <f t="shared" si="105"/>
        <v>0.7092636467488681</v>
      </c>
      <c r="AC61" s="61">
        <f t="shared" si="1"/>
        <v>69.04743148913349</v>
      </c>
      <c r="AD61" s="62"/>
      <c r="AE61" s="62"/>
      <c r="AF61" s="62"/>
      <c r="AG61" s="62">
        <v>2049</v>
      </c>
      <c r="AH61" s="61">
        <f t="shared" si="95"/>
        <v>12.188139696357664</v>
      </c>
      <c r="AI61" s="61">
        <f t="shared" si="95"/>
        <v>63.60194815932281</v>
      </c>
      <c r="AJ61" s="61">
        <f t="shared" si="95"/>
        <v>96.00608623180811</v>
      </c>
      <c r="AK61" s="61">
        <f t="shared" si="95"/>
        <v>96.49479740530096</v>
      </c>
      <c r="AL61" s="61">
        <f t="shared" si="95"/>
        <v>96.75533694212706</v>
      </c>
      <c r="AM61" s="61">
        <f t="shared" si="95"/>
        <v>96.39476271106143</v>
      </c>
      <c r="AN61" s="61">
        <f t="shared" si="95"/>
        <v>94.27708625043661</v>
      </c>
      <c r="AO61" s="61">
        <f t="shared" si="95"/>
        <v>79.65438368414532</v>
      </c>
      <c r="AP61" s="61">
        <f t="shared" si="95"/>
        <v>51.281566417737324</v>
      </c>
      <c r="AQ61" s="61">
        <f t="shared" si="95"/>
        <v>15.928697387346515</v>
      </c>
      <c r="AR61" s="61">
        <f t="shared" si="95"/>
        <v>1.3773876496466553</v>
      </c>
      <c r="AS61" s="64">
        <f t="shared" si="2"/>
        <v>70.62044465350495</v>
      </c>
    </row>
    <row r="62" spans="1:45" ht="12.75">
      <c r="A62" s="69">
        <v>2050</v>
      </c>
      <c r="B62" s="70">
        <f>B57</f>
        <v>14.371824386773893</v>
      </c>
      <c r="C62" s="70">
        <f>C57</f>
        <v>68.37949254359317</v>
      </c>
      <c r="D62" s="70">
        <f>D57</f>
        <v>96.00608623180811</v>
      </c>
      <c r="E62" s="70">
        <f>D57*E$5/100</f>
        <v>97.51112764623838</v>
      </c>
      <c r="F62" s="70">
        <f aca="true" t="shared" si="106" ref="F62:K62">E57*F$5/100</f>
        <v>96.7102582632917</v>
      </c>
      <c r="G62" s="70">
        <f t="shared" si="106"/>
        <v>94.94432980130739</v>
      </c>
      <c r="H62" s="70">
        <f t="shared" si="106"/>
        <v>93.0169836198142</v>
      </c>
      <c r="I62" s="70">
        <f t="shared" si="106"/>
        <v>83.60029623041211</v>
      </c>
      <c r="J62" s="70">
        <f t="shared" si="106"/>
        <v>55.8348777051639</v>
      </c>
      <c r="K62" s="70">
        <f t="shared" si="106"/>
        <v>17.469393274780124</v>
      </c>
      <c r="L62" s="70">
        <f>L57</f>
        <v>2.181365048601459</v>
      </c>
      <c r="M62" s="70">
        <f t="shared" si="0"/>
        <v>72.09012114742092</v>
      </c>
      <c r="N62" s="71"/>
      <c r="O62" s="71"/>
      <c r="P62" s="71"/>
      <c r="Q62" s="72">
        <v>2050</v>
      </c>
      <c r="R62" s="70">
        <f>R57</f>
        <v>9.889165483956312</v>
      </c>
      <c r="S62" s="70">
        <f>S57</f>
        <v>58.644928134095174</v>
      </c>
      <c r="T62" s="70">
        <f t="shared" si="60"/>
        <v>96.00608623180811</v>
      </c>
      <c r="U62" s="70">
        <f>T57*U$5/100</f>
        <v>95.44624054759569</v>
      </c>
      <c r="V62" s="70">
        <f aca="true" t="shared" si="107" ref="V62:AA62">U57*V$5/100</f>
        <v>96.80189141886011</v>
      </c>
      <c r="W62" s="70">
        <f t="shared" si="107"/>
        <v>97.89270588790657</v>
      </c>
      <c r="X62" s="70">
        <f t="shared" si="107"/>
        <v>95.59106533205924</v>
      </c>
      <c r="Y62" s="70">
        <f t="shared" si="107"/>
        <v>75.84494999054544</v>
      </c>
      <c r="Z62" s="70">
        <f t="shared" si="107"/>
        <v>46.78147818643066</v>
      </c>
      <c r="AA62" s="70">
        <f t="shared" si="107"/>
        <v>14.40432485908541</v>
      </c>
      <c r="AB62" s="70">
        <f>AB57</f>
        <v>0.7092636467488681</v>
      </c>
      <c r="AC62" s="70">
        <f t="shared" si="1"/>
        <v>69.0455267716725</v>
      </c>
      <c r="AD62" s="72"/>
      <c r="AE62" s="72"/>
      <c r="AF62" s="72"/>
      <c r="AG62" s="72">
        <v>2050</v>
      </c>
      <c r="AH62" s="70">
        <f t="shared" si="95"/>
        <v>12.18849114868021</v>
      </c>
      <c r="AI62" s="70">
        <f t="shared" si="95"/>
        <v>63.60124580300667</v>
      </c>
      <c r="AJ62" s="70">
        <f t="shared" si="95"/>
        <v>96.00608623180811</v>
      </c>
      <c r="AK62" s="70">
        <f t="shared" si="95"/>
        <v>96.49475262099403</v>
      </c>
      <c r="AL62" s="70">
        <f t="shared" si="95"/>
        <v>96.75532578224988</v>
      </c>
      <c r="AM62" s="70">
        <f t="shared" si="95"/>
        <v>96.39474996156866</v>
      </c>
      <c r="AN62" s="70">
        <f t="shared" si="95"/>
        <v>94.28291797770629</v>
      </c>
      <c r="AO62" s="70">
        <f t="shared" si="95"/>
        <v>79.77212604007902</v>
      </c>
      <c r="AP62" s="70">
        <f t="shared" si="95"/>
        <v>51.35508809987205</v>
      </c>
      <c r="AQ62" s="70">
        <f t="shared" si="95"/>
        <v>15.952041568706877</v>
      </c>
      <c r="AR62" s="70">
        <f t="shared" si="95"/>
        <v>1.3777813425682663</v>
      </c>
      <c r="AS62" s="73">
        <f t="shared" si="2"/>
        <v>70.59144994719415</v>
      </c>
    </row>
    <row r="63" spans="2:45" ht="12.7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6"/>
      <c r="O63" s="66"/>
      <c r="P63" s="66"/>
      <c r="Q63" s="66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7:33" ht="12.75">
      <c r="Q64" s="55"/>
      <c r="AG64" s="55"/>
    </row>
    <row r="65" spans="1:45" s="55" customFormat="1" ht="12.75">
      <c r="A65" s="43" t="s">
        <v>64</v>
      </c>
      <c r="B65" s="74"/>
      <c r="C65" s="74"/>
      <c r="D65" s="74"/>
      <c r="E65" s="75"/>
      <c r="F65" s="75"/>
      <c r="G65" s="75"/>
      <c r="H65" s="75"/>
      <c r="I65" s="75"/>
      <c r="J65" s="75"/>
      <c r="K65" s="75"/>
      <c r="L65" s="74"/>
      <c r="M65" s="45"/>
      <c r="N65" s="45"/>
      <c r="O65" s="45"/>
      <c r="P65" s="45"/>
      <c r="Q65" s="45" t="s">
        <v>64</v>
      </c>
      <c r="R65" s="74"/>
      <c r="S65" s="74"/>
      <c r="T65" s="74"/>
      <c r="U65" s="75"/>
      <c r="V65" s="75"/>
      <c r="W65" s="75"/>
      <c r="X65" s="75"/>
      <c r="Y65" s="75"/>
      <c r="Z65" s="75"/>
      <c r="AA65" s="75"/>
      <c r="AB65" s="74"/>
      <c r="AC65" s="45"/>
      <c r="AD65" s="45"/>
      <c r="AE65" s="45"/>
      <c r="AF65" s="45"/>
      <c r="AG65" s="45" t="s">
        <v>64</v>
      </c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76"/>
    </row>
    <row r="66" spans="1:45" ht="12.75">
      <c r="A66" s="47" t="s">
        <v>65</v>
      </c>
      <c r="B66" s="48" t="s">
        <v>48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7" t="s">
        <v>65</v>
      </c>
      <c r="R66" s="48" t="s">
        <v>49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7" t="s">
        <v>65</v>
      </c>
      <c r="AH66" s="48" t="s">
        <v>50</v>
      </c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50"/>
    </row>
    <row r="67" spans="1:45" ht="12.75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8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8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50"/>
    </row>
    <row r="68" spans="1:46" ht="12.75">
      <c r="A68" s="56"/>
      <c r="B68" s="57" t="s">
        <v>52</v>
      </c>
      <c r="C68" s="57" t="s">
        <v>53</v>
      </c>
      <c r="D68" s="57" t="s">
        <v>5</v>
      </c>
      <c r="E68" s="57" t="s">
        <v>54</v>
      </c>
      <c r="F68" s="57" t="s">
        <v>7</v>
      </c>
      <c r="G68" s="57" t="s">
        <v>8</v>
      </c>
      <c r="H68" s="57" t="s">
        <v>9</v>
      </c>
      <c r="I68" s="57" t="s">
        <v>10</v>
      </c>
      <c r="J68" s="57" t="s">
        <v>55</v>
      </c>
      <c r="K68" s="57" t="s">
        <v>12</v>
      </c>
      <c r="L68" s="57" t="s">
        <v>56</v>
      </c>
      <c r="M68" s="57" t="s">
        <v>14</v>
      </c>
      <c r="N68" s="49"/>
      <c r="O68" s="49"/>
      <c r="P68" s="49"/>
      <c r="Q68" s="49"/>
      <c r="R68" s="57" t="s">
        <v>52</v>
      </c>
      <c r="S68" s="57" t="s">
        <v>53</v>
      </c>
      <c r="T68" s="57" t="s">
        <v>5</v>
      </c>
      <c r="U68" s="57" t="s">
        <v>54</v>
      </c>
      <c r="V68" s="57" t="s">
        <v>7</v>
      </c>
      <c r="W68" s="57" t="s">
        <v>8</v>
      </c>
      <c r="X68" s="57" t="s">
        <v>9</v>
      </c>
      <c r="Y68" s="57" t="s">
        <v>10</v>
      </c>
      <c r="Z68" s="57" t="s">
        <v>55</v>
      </c>
      <c r="AA68" s="57" t="s">
        <v>12</v>
      </c>
      <c r="AB68" s="57" t="s">
        <v>56</v>
      </c>
      <c r="AC68" s="57" t="s">
        <v>14</v>
      </c>
      <c r="AD68" s="49"/>
      <c r="AE68" s="49"/>
      <c r="AF68" s="49"/>
      <c r="AG68" s="49"/>
      <c r="AH68" s="57" t="s">
        <v>52</v>
      </c>
      <c r="AI68" s="57" t="s">
        <v>53</v>
      </c>
      <c r="AJ68" s="57" t="s">
        <v>5</v>
      </c>
      <c r="AK68" s="57" t="s">
        <v>54</v>
      </c>
      <c r="AL68" s="57" t="s">
        <v>7</v>
      </c>
      <c r="AM68" s="57" t="s">
        <v>8</v>
      </c>
      <c r="AN68" s="57" t="s">
        <v>9</v>
      </c>
      <c r="AO68" s="57" t="s">
        <v>10</v>
      </c>
      <c r="AP68" s="57" t="s">
        <v>55</v>
      </c>
      <c r="AQ68" s="57" t="s">
        <v>12</v>
      </c>
      <c r="AR68" s="57" t="s">
        <v>56</v>
      </c>
      <c r="AS68" s="58" t="s">
        <v>14</v>
      </c>
      <c r="AT68" s="59"/>
    </row>
    <row r="69" spans="1:45" ht="12.75">
      <c r="A69" s="60" t="s">
        <v>58</v>
      </c>
      <c r="B69" s="62">
        <v>181525</v>
      </c>
      <c r="C69" s="62">
        <v>197966</v>
      </c>
      <c r="D69" s="62">
        <v>225174</v>
      </c>
      <c r="E69" s="62">
        <v>245358</v>
      </c>
      <c r="F69" s="62">
        <v>234818</v>
      </c>
      <c r="G69" s="62">
        <v>213866</v>
      </c>
      <c r="H69" s="62">
        <v>202568</v>
      </c>
      <c r="I69" s="62">
        <v>162400</v>
      </c>
      <c r="J69" s="62">
        <v>166370</v>
      </c>
      <c r="K69" s="62">
        <v>162111</v>
      </c>
      <c r="L69" s="62">
        <v>372858</v>
      </c>
      <c r="M69" s="62">
        <f>SUM(B69:K69)</f>
        <v>1992156</v>
      </c>
      <c r="N69" s="62"/>
      <c r="O69" s="62"/>
      <c r="P69" s="62"/>
      <c r="Q69" s="63" t="s">
        <v>58</v>
      </c>
      <c r="R69" s="62">
        <v>173421</v>
      </c>
      <c r="S69" s="62">
        <v>190958</v>
      </c>
      <c r="T69" s="62">
        <v>214719</v>
      </c>
      <c r="U69" s="62">
        <v>235188</v>
      </c>
      <c r="V69" s="62">
        <v>225133</v>
      </c>
      <c r="W69" s="62">
        <v>204132</v>
      </c>
      <c r="X69" s="62">
        <v>194091</v>
      </c>
      <c r="Y69" s="62">
        <v>158714</v>
      </c>
      <c r="Z69" s="62">
        <v>168675</v>
      </c>
      <c r="AA69" s="62">
        <v>171984</v>
      </c>
      <c r="AB69" s="62">
        <v>526357</v>
      </c>
      <c r="AC69" s="62">
        <f aca="true" t="shared" si="108" ref="AC69:AC124">SUM(R69:AA69)</f>
        <v>1937015</v>
      </c>
      <c r="AD69" s="62"/>
      <c r="AE69" s="62"/>
      <c r="AF69" s="62"/>
      <c r="AG69" s="63" t="s">
        <v>58</v>
      </c>
      <c r="AH69" s="62">
        <v>354946</v>
      </c>
      <c r="AI69" s="62">
        <v>388924</v>
      </c>
      <c r="AJ69" s="62">
        <v>439893</v>
      </c>
      <c r="AK69" s="62">
        <v>480546</v>
      </c>
      <c r="AL69" s="62">
        <v>459951</v>
      </c>
      <c r="AM69" s="62">
        <v>417998</v>
      </c>
      <c r="AN69" s="62">
        <v>396659</v>
      </c>
      <c r="AO69" s="62">
        <v>321114</v>
      </c>
      <c r="AP69" s="62">
        <v>335045</v>
      </c>
      <c r="AQ69" s="62">
        <v>334095</v>
      </c>
      <c r="AR69" s="62">
        <v>899215</v>
      </c>
      <c r="AS69" s="77">
        <f aca="true" t="shared" si="109" ref="AS69:AS124">M69+AC69</f>
        <v>3929171</v>
      </c>
    </row>
    <row r="70" spans="1:45" ht="12.75">
      <c r="A70" s="60" t="s">
        <v>59</v>
      </c>
      <c r="B70" s="62">
        <v>184095</v>
      </c>
      <c r="C70" s="62">
        <v>190099</v>
      </c>
      <c r="D70" s="62">
        <v>219482</v>
      </c>
      <c r="E70" s="62">
        <v>245171</v>
      </c>
      <c r="F70" s="62">
        <v>237094</v>
      </c>
      <c r="G70" s="62">
        <v>217617</v>
      </c>
      <c r="H70" s="62">
        <v>205626</v>
      </c>
      <c r="I70" s="62">
        <v>167861</v>
      </c>
      <c r="J70" s="62">
        <v>163760</v>
      </c>
      <c r="K70" s="62">
        <v>160282</v>
      </c>
      <c r="L70" s="62">
        <v>382735</v>
      </c>
      <c r="M70" s="62">
        <f>SUM(B70:K70)</f>
        <v>1991087</v>
      </c>
      <c r="N70" s="62"/>
      <c r="O70" s="62"/>
      <c r="P70" s="62"/>
      <c r="Q70" s="63" t="s">
        <v>59</v>
      </c>
      <c r="R70" s="62">
        <v>176335</v>
      </c>
      <c r="S70" s="62">
        <v>183937</v>
      </c>
      <c r="T70" s="62">
        <v>210518</v>
      </c>
      <c r="U70" s="62">
        <v>235165</v>
      </c>
      <c r="V70" s="62">
        <v>227614</v>
      </c>
      <c r="W70" s="62">
        <v>208250</v>
      </c>
      <c r="X70" s="62">
        <v>197406</v>
      </c>
      <c r="Y70" s="62">
        <v>163612</v>
      </c>
      <c r="Z70" s="62">
        <v>165972</v>
      </c>
      <c r="AA70" s="62">
        <v>169174</v>
      </c>
      <c r="AB70" s="62">
        <v>537372</v>
      </c>
      <c r="AC70" s="62">
        <f t="shared" si="108"/>
        <v>1937983</v>
      </c>
      <c r="AD70" s="62"/>
      <c r="AE70" s="62"/>
      <c r="AF70" s="62"/>
      <c r="AG70" s="63" t="s">
        <v>59</v>
      </c>
      <c r="AH70" s="65">
        <f aca="true" t="shared" si="110" ref="AH70:AR85">B70+R70</f>
        <v>360430</v>
      </c>
      <c r="AI70" s="65">
        <f t="shared" si="110"/>
        <v>374036</v>
      </c>
      <c r="AJ70" s="65">
        <f t="shared" si="110"/>
        <v>430000</v>
      </c>
      <c r="AK70" s="65">
        <f t="shared" si="110"/>
        <v>480336</v>
      </c>
      <c r="AL70" s="65">
        <f t="shared" si="110"/>
        <v>464708</v>
      </c>
      <c r="AM70" s="65">
        <f t="shared" si="110"/>
        <v>425867</v>
      </c>
      <c r="AN70" s="65">
        <f t="shared" si="110"/>
        <v>403032</v>
      </c>
      <c r="AO70" s="65">
        <f t="shared" si="110"/>
        <v>331473</v>
      </c>
      <c r="AP70" s="65">
        <f t="shared" si="110"/>
        <v>329732</v>
      </c>
      <c r="AQ70" s="65">
        <f t="shared" si="110"/>
        <v>329456</v>
      </c>
      <c r="AR70" s="65">
        <f t="shared" si="110"/>
        <v>920107</v>
      </c>
      <c r="AS70" s="77">
        <f t="shared" si="109"/>
        <v>3929070</v>
      </c>
    </row>
    <row r="71" spans="1:55" ht="12.75">
      <c r="A71" s="60" t="s">
        <v>60</v>
      </c>
      <c r="B71" s="65">
        <v>186356</v>
      </c>
      <c r="C71" s="65">
        <v>184773</v>
      </c>
      <c r="D71" s="65">
        <v>214869</v>
      </c>
      <c r="E71" s="65">
        <v>243077</v>
      </c>
      <c r="F71" s="65">
        <v>240029</v>
      </c>
      <c r="G71" s="65">
        <v>221698</v>
      </c>
      <c r="H71" s="65">
        <v>204835</v>
      </c>
      <c r="I71" s="65">
        <v>181045</v>
      </c>
      <c r="J71" s="65">
        <v>158503</v>
      </c>
      <c r="K71" s="65">
        <v>158359</v>
      </c>
      <c r="L71" s="65">
        <v>392474</v>
      </c>
      <c r="M71" s="62">
        <f aca="true" t="shared" si="111" ref="M71:M124">SUM(B71:K71)</f>
        <v>1993544</v>
      </c>
      <c r="N71" s="65"/>
      <c r="O71" s="65"/>
      <c r="P71" s="62"/>
      <c r="Q71" s="63" t="s">
        <v>60</v>
      </c>
      <c r="R71" s="65">
        <v>178045</v>
      </c>
      <c r="S71" s="65">
        <v>178541</v>
      </c>
      <c r="T71" s="65">
        <v>206972</v>
      </c>
      <c r="U71" s="65">
        <v>233272</v>
      </c>
      <c r="V71" s="65">
        <v>230682</v>
      </c>
      <c r="W71" s="65">
        <v>213167</v>
      </c>
      <c r="X71" s="65">
        <v>196916</v>
      </c>
      <c r="Y71" s="65">
        <v>175424</v>
      </c>
      <c r="Z71" s="65">
        <v>160195</v>
      </c>
      <c r="AA71" s="65">
        <v>166617</v>
      </c>
      <c r="AB71" s="65">
        <v>547942</v>
      </c>
      <c r="AC71" s="62">
        <f t="shared" si="108"/>
        <v>1939831</v>
      </c>
      <c r="AD71" s="65"/>
      <c r="AE71" s="65"/>
      <c r="AF71" s="65"/>
      <c r="AG71" s="63" t="s">
        <v>60</v>
      </c>
      <c r="AH71" s="65">
        <f t="shared" si="110"/>
        <v>364401</v>
      </c>
      <c r="AI71" s="65">
        <f t="shared" si="110"/>
        <v>363314</v>
      </c>
      <c r="AJ71" s="65">
        <f t="shared" si="110"/>
        <v>421841</v>
      </c>
      <c r="AK71" s="65">
        <f t="shared" si="110"/>
        <v>476349</v>
      </c>
      <c r="AL71" s="65">
        <f t="shared" si="110"/>
        <v>470711</v>
      </c>
      <c r="AM71" s="65">
        <f t="shared" si="110"/>
        <v>434865</v>
      </c>
      <c r="AN71" s="65">
        <f t="shared" si="110"/>
        <v>401751</v>
      </c>
      <c r="AO71" s="65">
        <f t="shared" si="110"/>
        <v>356469</v>
      </c>
      <c r="AP71" s="65">
        <f t="shared" si="110"/>
        <v>318698</v>
      </c>
      <c r="AQ71" s="65">
        <f t="shared" si="110"/>
        <v>324976</v>
      </c>
      <c r="AR71" s="65">
        <f t="shared" si="110"/>
        <v>940416</v>
      </c>
      <c r="AS71" s="77">
        <f t="shared" si="109"/>
        <v>3933375</v>
      </c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55" ht="12.75">
      <c r="A72" s="60" t="s">
        <v>61</v>
      </c>
      <c r="B72" s="65">
        <v>186711</v>
      </c>
      <c r="C72" s="65">
        <v>181527</v>
      </c>
      <c r="D72" s="65">
        <v>209687</v>
      </c>
      <c r="E72" s="65">
        <v>238777</v>
      </c>
      <c r="F72" s="65">
        <v>241734</v>
      </c>
      <c r="G72" s="65">
        <v>225027</v>
      </c>
      <c r="H72" s="65">
        <v>206729</v>
      </c>
      <c r="I72" s="65">
        <v>190171</v>
      </c>
      <c r="J72" s="65">
        <v>154964</v>
      </c>
      <c r="K72" s="65">
        <v>157444</v>
      </c>
      <c r="L72" s="65">
        <v>402010</v>
      </c>
      <c r="M72" s="62">
        <f t="shared" si="111"/>
        <v>1992771</v>
      </c>
      <c r="N72" s="65"/>
      <c r="O72" s="65"/>
      <c r="P72" s="62"/>
      <c r="Q72" s="63" t="s">
        <v>61</v>
      </c>
      <c r="R72" s="65">
        <v>177610</v>
      </c>
      <c r="S72" s="65">
        <v>175841</v>
      </c>
      <c r="T72" s="65">
        <v>203258</v>
      </c>
      <c r="U72" s="65">
        <v>229275</v>
      </c>
      <c r="V72" s="65">
        <v>232895</v>
      </c>
      <c r="W72" s="65">
        <v>216825</v>
      </c>
      <c r="X72" s="65">
        <v>198390</v>
      </c>
      <c r="Y72" s="65">
        <v>184248</v>
      </c>
      <c r="Z72" s="65">
        <v>156140</v>
      </c>
      <c r="AA72" s="65">
        <v>164638</v>
      </c>
      <c r="AB72" s="65">
        <v>558354</v>
      </c>
      <c r="AC72" s="62">
        <f t="shared" si="108"/>
        <v>1939120</v>
      </c>
      <c r="AD72" s="65"/>
      <c r="AE72" s="65"/>
      <c r="AF72" s="65"/>
      <c r="AG72" s="63" t="s">
        <v>61</v>
      </c>
      <c r="AH72" s="65">
        <f t="shared" si="110"/>
        <v>364321</v>
      </c>
      <c r="AI72" s="65">
        <f t="shared" si="110"/>
        <v>357368</v>
      </c>
      <c r="AJ72" s="65">
        <f t="shared" si="110"/>
        <v>412945</v>
      </c>
      <c r="AK72" s="65">
        <f t="shared" si="110"/>
        <v>468052</v>
      </c>
      <c r="AL72" s="65">
        <f t="shared" si="110"/>
        <v>474629</v>
      </c>
      <c r="AM72" s="65">
        <f t="shared" si="110"/>
        <v>441852</v>
      </c>
      <c r="AN72" s="65">
        <f t="shared" si="110"/>
        <v>405119</v>
      </c>
      <c r="AO72" s="65">
        <f t="shared" si="110"/>
        <v>374419</v>
      </c>
      <c r="AP72" s="65">
        <f t="shared" si="110"/>
        <v>311104</v>
      </c>
      <c r="AQ72" s="65">
        <f t="shared" si="110"/>
        <v>322082</v>
      </c>
      <c r="AR72" s="65">
        <f t="shared" si="110"/>
        <v>960364</v>
      </c>
      <c r="AS72" s="77">
        <f t="shared" si="109"/>
        <v>3931891</v>
      </c>
      <c r="AT72" s="66"/>
      <c r="AU72" s="66"/>
      <c r="AV72" s="66"/>
      <c r="AW72" s="66"/>
      <c r="AX72" s="66"/>
      <c r="AY72" s="66"/>
      <c r="AZ72" s="66"/>
      <c r="BA72" s="66"/>
      <c r="BB72" s="66"/>
      <c r="BC72" s="66"/>
    </row>
    <row r="73" spans="1:59" ht="12.75">
      <c r="A73" s="60" t="s">
        <v>62</v>
      </c>
      <c r="B73" s="65">
        <v>185446</v>
      </c>
      <c r="C73" s="65">
        <v>181022</v>
      </c>
      <c r="D73" s="65">
        <v>204483</v>
      </c>
      <c r="E73" s="65">
        <v>232860</v>
      </c>
      <c r="F73" s="65">
        <v>243547</v>
      </c>
      <c r="G73" s="65">
        <v>229319.97</v>
      </c>
      <c r="H73" s="65">
        <v>208467</v>
      </c>
      <c r="I73" s="65">
        <v>195178</v>
      </c>
      <c r="J73" s="65">
        <v>154708</v>
      </c>
      <c r="K73" s="65">
        <v>158234</v>
      </c>
      <c r="L73" s="65">
        <v>410378.52499999956</v>
      </c>
      <c r="M73" s="62">
        <f t="shared" si="111"/>
        <v>1993264.97</v>
      </c>
      <c r="N73" s="65"/>
      <c r="O73" s="65"/>
      <c r="P73" s="65"/>
      <c r="Q73" s="63" t="s">
        <v>62</v>
      </c>
      <c r="R73" s="65">
        <v>176534</v>
      </c>
      <c r="S73" s="65">
        <v>175682</v>
      </c>
      <c r="T73" s="65">
        <v>198480</v>
      </c>
      <c r="U73" s="65">
        <v>223908</v>
      </c>
      <c r="V73" s="65">
        <v>235247</v>
      </c>
      <c r="W73" s="65">
        <v>221144</v>
      </c>
      <c r="X73" s="65">
        <v>199861</v>
      </c>
      <c r="Y73" s="65">
        <v>189188</v>
      </c>
      <c r="Z73" s="65">
        <v>155223</v>
      </c>
      <c r="AA73" s="65">
        <v>165091</v>
      </c>
      <c r="AB73" s="65">
        <v>566945.0000000023</v>
      </c>
      <c r="AC73" s="62">
        <f t="shared" si="108"/>
        <v>1940358</v>
      </c>
      <c r="AD73" s="65"/>
      <c r="AE73" s="65"/>
      <c r="AF73" s="65"/>
      <c r="AG73" s="63" t="s">
        <v>62</v>
      </c>
      <c r="AH73" s="65">
        <f t="shared" si="110"/>
        <v>361980</v>
      </c>
      <c r="AI73" s="65">
        <f t="shared" si="110"/>
        <v>356704</v>
      </c>
      <c r="AJ73" s="65">
        <f t="shared" si="110"/>
        <v>402963</v>
      </c>
      <c r="AK73" s="65">
        <f t="shared" si="110"/>
        <v>456768</v>
      </c>
      <c r="AL73" s="65">
        <f t="shared" si="110"/>
        <v>478794</v>
      </c>
      <c r="AM73" s="65">
        <f t="shared" si="110"/>
        <v>450463.97</v>
      </c>
      <c r="AN73" s="65">
        <f t="shared" si="110"/>
        <v>408328</v>
      </c>
      <c r="AO73" s="65">
        <f t="shared" si="110"/>
        <v>384366</v>
      </c>
      <c r="AP73" s="65">
        <f t="shared" si="110"/>
        <v>309931</v>
      </c>
      <c r="AQ73" s="65">
        <f t="shared" si="110"/>
        <v>323325</v>
      </c>
      <c r="AR73" s="65">
        <f t="shared" si="110"/>
        <v>977323.5250000019</v>
      </c>
      <c r="AS73" s="77">
        <f t="shared" si="109"/>
        <v>3933622.9699999997</v>
      </c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55" ht="12.75">
      <c r="A74" s="60" t="s">
        <v>63</v>
      </c>
      <c r="B74" s="65">
        <v>182433</v>
      </c>
      <c r="C74" s="65">
        <v>182651</v>
      </c>
      <c r="D74" s="65">
        <v>198521</v>
      </c>
      <c r="E74" s="65">
        <v>225894</v>
      </c>
      <c r="F74" s="65">
        <v>245044</v>
      </c>
      <c r="G74" s="65">
        <v>233137</v>
      </c>
      <c r="H74" s="65">
        <v>211168</v>
      </c>
      <c r="I74" s="65">
        <v>198821</v>
      </c>
      <c r="J74" s="65">
        <v>157125</v>
      </c>
      <c r="K74" s="65">
        <v>158124</v>
      </c>
      <c r="L74" s="65">
        <v>418633</v>
      </c>
      <c r="M74" s="62">
        <f t="shared" si="111"/>
        <v>1992918</v>
      </c>
      <c r="N74" s="65"/>
      <c r="O74" s="65"/>
      <c r="P74" s="62"/>
      <c r="Q74" s="63" t="s">
        <v>63</v>
      </c>
      <c r="R74" s="65">
        <v>174064</v>
      </c>
      <c r="S74" s="65">
        <v>176903</v>
      </c>
      <c r="T74" s="65">
        <v>193031</v>
      </c>
      <c r="U74" s="65">
        <v>217563</v>
      </c>
      <c r="V74" s="65">
        <v>237020</v>
      </c>
      <c r="W74" s="65">
        <v>225439</v>
      </c>
      <c r="X74" s="65">
        <v>203094</v>
      </c>
      <c r="Y74" s="65">
        <v>192327</v>
      </c>
      <c r="Z74" s="65">
        <v>156482</v>
      </c>
      <c r="AA74" s="65">
        <v>164827</v>
      </c>
      <c r="AB74" s="65">
        <v>575182.9999999988</v>
      </c>
      <c r="AC74" s="62">
        <f t="shared" si="108"/>
        <v>1940750</v>
      </c>
      <c r="AD74" s="65"/>
      <c r="AE74" s="65"/>
      <c r="AF74" s="65"/>
      <c r="AG74" s="63" t="s">
        <v>63</v>
      </c>
      <c r="AH74" s="65">
        <f t="shared" si="110"/>
        <v>356497</v>
      </c>
      <c r="AI74" s="65">
        <f t="shared" si="110"/>
        <v>359554</v>
      </c>
      <c r="AJ74" s="65">
        <f t="shared" si="110"/>
        <v>391552</v>
      </c>
      <c r="AK74" s="65">
        <f t="shared" si="110"/>
        <v>443457</v>
      </c>
      <c r="AL74" s="65">
        <f t="shared" si="110"/>
        <v>482064</v>
      </c>
      <c r="AM74" s="65">
        <f t="shared" si="110"/>
        <v>458576</v>
      </c>
      <c r="AN74" s="65">
        <f t="shared" si="110"/>
        <v>414262</v>
      </c>
      <c r="AO74" s="65">
        <f t="shared" si="110"/>
        <v>391148</v>
      </c>
      <c r="AP74" s="65">
        <f t="shared" si="110"/>
        <v>313607</v>
      </c>
      <c r="AQ74" s="65">
        <f t="shared" si="110"/>
        <v>322951</v>
      </c>
      <c r="AR74" s="65">
        <f t="shared" si="110"/>
        <v>993815.9999999988</v>
      </c>
      <c r="AS74" s="77">
        <f t="shared" si="109"/>
        <v>3933668</v>
      </c>
      <c r="AT74" s="66"/>
      <c r="AU74" s="66"/>
      <c r="AV74" s="66"/>
      <c r="AW74" s="66"/>
      <c r="AX74" s="66"/>
      <c r="AY74" s="66"/>
      <c r="AZ74" s="66"/>
      <c r="BA74" s="66"/>
      <c r="BB74" s="66"/>
      <c r="BC74" s="66"/>
    </row>
    <row r="75" spans="1:45" ht="12.75">
      <c r="A75" s="68">
        <v>2001</v>
      </c>
      <c r="B75" s="62">
        <v>178309</v>
      </c>
      <c r="C75" s="62">
        <v>187429</v>
      </c>
      <c r="D75" s="62">
        <v>190221</v>
      </c>
      <c r="E75" s="62">
        <v>220117</v>
      </c>
      <c r="F75" s="62">
        <v>244899</v>
      </c>
      <c r="G75" s="62">
        <v>237375</v>
      </c>
      <c r="H75" s="62">
        <v>217315</v>
      </c>
      <c r="I75" s="62">
        <v>201571</v>
      </c>
      <c r="J75" s="62">
        <v>169191</v>
      </c>
      <c r="K75" s="62">
        <v>153147</v>
      </c>
      <c r="L75" s="62">
        <v>429392</v>
      </c>
      <c r="M75" s="62">
        <f t="shared" si="111"/>
        <v>1999574</v>
      </c>
      <c r="N75" s="62"/>
      <c r="O75" s="62"/>
      <c r="P75" s="62"/>
      <c r="Q75" s="62">
        <v>2001</v>
      </c>
      <c r="R75" s="62">
        <v>169985</v>
      </c>
      <c r="S75" s="62">
        <v>181458</v>
      </c>
      <c r="T75" s="62">
        <v>184657</v>
      </c>
      <c r="U75" s="62">
        <v>212446</v>
      </c>
      <c r="V75" s="62">
        <v>236349</v>
      </c>
      <c r="W75" s="62">
        <v>229417</v>
      </c>
      <c r="X75" s="62">
        <v>209823</v>
      </c>
      <c r="Y75" s="62">
        <v>195401</v>
      </c>
      <c r="Z75" s="62">
        <v>167087</v>
      </c>
      <c r="AA75" s="62">
        <v>159191</v>
      </c>
      <c r="AB75" s="62">
        <v>586407</v>
      </c>
      <c r="AC75" s="62">
        <f t="shared" si="108"/>
        <v>1945814</v>
      </c>
      <c r="AD75" s="62"/>
      <c r="AE75" s="62"/>
      <c r="AF75" s="62"/>
      <c r="AG75" s="62">
        <v>2001</v>
      </c>
      <c r="AH75" s="65">
        <f t="shared" si="110"/>
        <v>348294</v>
      </c>
      <c r="AI75" s="65">
        <f t="shared" si="110"/>
        <v>368887</v>
      </c>
      <c r="AJ75" s="65">
        <f t="shared" si="110"/>
        <v>374878</v>
      </c>
      <c r="AK75" s="65">
        <f t="shared" si="110"/>
        <v>432563</v>
      </c>
      <c r="AL75" s="65">
        <f t="shared" si="110"/>
        <v>481248</v>
      </c>
      <c r="AM75" s="65">
        <f t="shared" si="110"/>
        <v>466792</v>
      </c>
      <c r="AN75" s="65">
        <f t="shared" si="110"/>
        <v>427138</v>
      </c>
      <c r="AO75" s="65">
        <f t="shared" si="110"/>
        <v>396972</v>
      </c>
      <c r="AP75" s="65">
        <f t="shared" si="110"/>
        <v>336278</v>
      </c>
      <c r="AQ75" s="65">
        <f t="shared" si="110"/>
        <v>312338</v>
      </c>
      <c r="AR75" s="65">
        <f t="shared" si="110"/>
        <v>1015799</v>
      </c>
      <c r="AS75" s="77">
        <f t="shared" si="109"/>
        <v>3945388</v>
      </c>
    </row>
    <row r="76" spans="1:45" ht="12.75">
      <c r="A76" s="68">
        <v>2002</v>
      </c>
      <c r="B76" s="62">
        <v>176478</v>
      </c>
      <c r="C76" s="62">
        <v>189129</v>
      </c>
      <c r="D76" s="62">
        <v>187062</v>
      </c>
      <c r="E76" s="62">
        <v>216149</v>
      </c>
      <c r="F76" s="62">
        <v>242185</v>
      </c>
      <c r="G76" s="62">
        <v>239894</v>
      </c>
      <c r="H76" s="62">
        <v>221105</v>
      </c>
      <c r="I76" s="62">
        <v>202194</v>
      </c>
      <c r="J76" s="62">
        <v>180118</v>
      </c>
      <c r="K76" s="62">
        <v>149012</v>
      </c>
      <c r="L76" s="62">
        <v>436626</v>
      </c>
      <c r="M76" s="62">
        <f t="shared" si="111"/>
        <v>2003326</v>
      </c>
      <c r="N76" s="62"/>
      <c r="O76" s="62"/>
      <c r="P76" s="62"/>
      <c r="Q76" s="62">
        <v>2002</v>
      </c>
      <c r="R76" s="62">
        <v>168356</v>
      </c>
      <c r="S76" s="62">
        <v>182382</v>
      </c>
      <c r="T76" s="62">
        <v>181463</v>
      </c>
      <c r="U76" s="62">
        <v>209315</v>
      </c>
      <c r="V76" s="62">
        <v>233424</v>
      </c>
      <c r="W76" s="62">
        <v>232073</v>
      </c>
      <c r="X76" s="62">
        <v>214061</v>
      </c>
      <c r="Y76" s="62">
        <v>195999</v>
      </c>
      <c r="Z76" s="62">
        <v>177274</v>
      </c>
      <c r="AA76" s="62">
        <v>154400</v>
      </c>
      <c r="AB76" s="62">
        <v>593865</v>
      </c>
      <c r="AC76" s="62">
        <f t="shared" si="108"/>
        <v>1948747</v>
      </c>
      <c r="AD76" s="62"/>
      <c r="AE76" s="62"/>
      <c r="AF76" s="62"/>
      <c r="AG76" s="62">
        <v>2002</v>
      </c>
      <c r="AH76" s="65">
        <f t="shared" si="110"/>
        <v>344834</v>
      </c>
      <c r="AI76" s="65">
        <f t="shared" si="110"/>
        <v>371511</v>
      </c>
      <c r="AJ76" s="65">
        <f t="shared" si="110"/>
        <v>368525</v>
      </c>
      <c r="AK76" s="65">
        <f t="shared" si="110"/>
        <v>425464</v>
      </c>
      <c r="AL76" s="65">
        <f t="shared" si="110"/>
        <v>475609</v>
      </c>
      <c r="AM76" s="65">
        <f t="shared" si="110"/>
        <v>471967</v>
      </c>
      <c r="AN76" s="65">
        <f t="shared" si="110"/>
        <v>435166</v>
      </c>
      <c r="AO76" s="65">
        <f t="shared" si="110"/>
        <v>398193</v>
      </c>
      <c r="AP76" s="65">
        <f t="shared" si="110"/>
        <v>357392</v>
      </c>
      <c r="AQ76" s="65">
        <f t="shared" si="110"/>
        <v>303412</v>
      </c>
      <c r="AR76" s="65">
        <f t="shared" si="110"/>
        <v>1030491</v>
      </c>
      <c r="AS76" s="77">
        <f t="shared" si="109"/>
        <v>3952073</v>
      </c>
    </row>
    <row r="77" spans="1:45" ht="12.75">
      <c r="A77" s="68">
        <v>2003</v>
      </c>
      <c r="B77" s="62">
        <v>175781</v>
      </c>
      <c r="C77" s="62">
        <v>188710</v>
      </c>
      <c r="D77" s="62">
        <v>185773</v>
      </c>
      <c r="E77" s="62">
        <v>211583</v>
      </c>
      <c r="F77" s="62">
        <v>237298</v>
      </c>
      <c r="G77" s="62">
        <v>241709</v>
      </c>
      <c r="H77" s="62">
        <v>224790</v>
      </c>
      <c r="I77" s="62">
        <v>204198</v>
      </c>
      <c r="J77" s="62">
        <v>187073</v>
      </c>
      <c r="K77" s="62">
        <v>147505</v>
      </c>
      <c r="L77" s="62">
        <v>444356</v>
      </c>
      <c r="M77" s="62">
        <f t="shared" si="111"/>
        <v>2004420</v>
      </c>
      <c r="N77" s="62"/>
      <c r="O77" s="62"/>
      <c r="P77" s="62"/>
      <c r="Q77" s="62">
        <v>2003</v>
      </c>
      <c r="R77" s="62">
        <v>167669</v>
      </c>
      <c r="S77" s="62">
        <v>181707</v>
      </c>
      <c r="T77" s="62">
        <v>180583</v>
      </c>
      <c r="U77" s="62">
        <v>205462</v>
      </c>
      <c r="V77" s="62">
        <v>228693</v>
      </c>
      <c r="W77" s="62">
        <v>234206</v>
      </c>
      <c r="X77" s="62">
        <v>217964</v>
      </c>
      <c r="Y77" s="62">
        <v>197547</v>
      </c>
      <c r="Z77" s="62">
        <v>184111</v>
      </c>
      <c r="AA77" s="62">
        <v>152093</v>
      </c>
      <c r="AB77" s="62">
        <v>601871</v>
      </c>
      <c r="AC77" s="62">
        <f t="shared" si="108"/>
        <v>1950035</v>
      </c>
      <c r="AD77" s="62"/>
      <c r="AE77" s="62"/>
      <c r="AF77" s="62"/>
      <c r="AG77" s="62">
        <v>2003</v>
      </c>
      <c r="AH77" s="65">
        <f t="shared" si="110"/>
        <v>343450</v>
      </c>
      <c r="AI77" s="65">
        <f t="shared" si="110"/>
        <v>370417</v>
      </c>
      <c r="AJ77" s="65">
        <f t="shared" si="110"/>
        <v>366356</v>
      </c>
      <c r="AK77" s="65">
        <f t="shared" si="110"/>
        <v>417045</v>
      </c>
      <c r="AL77" s="65">
        <f t="shared" si="110"/>
        <v>465991</v>
      </c>
      <c r="AM77" s="65">
        <f t="shared" si="110"/>
        <v>475915</v>
      </c>
      <c r="AN77" s="65">
        <f t="shared" si="110"/>
        <v>442754</v>
      </c>
      <c r="AO77" s="65">
        <f t="shared" si="110"/>
        <v>401745</v>
      </c>
      <c r="AP77" s="65">
        <f t="shared" si="110"/>
        <v>371184</v>
      </c>
      <c r="AQ77" s="65">
        <f t="shared" si="110"/>
        <v>299598</v>
      </c>
      <c r="AR77" s="65">
        <f t="shared" si="110"/>
        <v>1046227</v>
      </c>
      <c r="AS77" s="77">
        <f t="shared" si="109"/>
        <v>3954455</v>
      </c>
    </row>
    <row r="78" spans="1:45" ht="12.75">
      <c r="A78" s="68">
        <v>2004</v>
      </c>
      <c r="B78" s="62">
        <v>176462</v>
      </c>
      <c r="C78" s="62">
        <v>186667</v>
      </c>
      <c r="D78" s="62">
        <v>186554</v>
      </c>
      <c r="E78" s="62">
        <v>206546</v>
      </c>
      <c r="F78" s="62">
        <v>231179</v>
      </c>
      <c r="G78" s="62">
        <v>243238</v>
      </c>
      <c r="H78" s="62">
        <v>228720</v>
      </c>
      <c r="I78" s="62">
        <v>206549</v>
      </c>
      <c r="J78" s="62">
        <v>191411</v>
      </c>
      <c r="K78" s="62">
        <v>148941</v>
      </c>
      <c r="L78" s="62">
        <v>451606</v>
      </c>
      <c r="M78" s="62">
        <f t="shared" si="111"/>
        <v>2006267</v>
      </c>
      <c r="N78" s="62"/>
      <c r="O78" s="62"/>
      <c r="P78" s="62"/>
      <c r="Q78" s="62">
        <v>2004</v>
      </c>
      <c r="R78" s="62">
        <v>168161</v>
      </c>
      <c r="S78" s="62">
        <v>180077</v>
      </c>
      <c r="T78" s="62">
        <v>181359</v>
      </c>
      <c r="U78" s="62">
        <v>200774</v>
      </c>
      <c r="V78" s="62">
        <v>222803</v>
      </c>
      <c r="W78" s="62">
        <v>235982</v>
      </c>
      <c r="X78" s="62">
        <v>222101</v>
      </c>
      <c r="Y78" s="62">
        <v>199849</v>
      </c>
      <c r="Z78" s="62">
        <v>188142</v>
      </c>
      <c r="AA78" s="62">
        <v>152431</v>
      </c>
      <c r="AB78" s="62">
        <v>609793</v>
      </c>
      <c r="AC78" s="62">
        <f t="shared" si="108"/>
        <v>1951679</v>
      </c>
      <c r="AD78" s="62"/>
      <c r="AE78" s="62"/>
      <c r="AF78" s="62"/>
      <c r="AG78" s="62">
        <v>2004</v>
      </c>
      <c r="AH78" s="65">
        <f t="shared" si="110"/>
        <v>344623</v>
      </c>
      <c r="AI78" s="65">
        <f t="shared" si="110"/>
        <v>366744</v>
      </c>
      <c r="AJ78" s="65">
        <f t="shared" si="110"/>
        <v>367913</v>
      </c>
      <c r="AK78" s="65">
        <f t="shared" si="110"/>
        <v>407320</v>
      </c>
      <c r="AL78" s="65">
        <f t="shared" si="110"/>
        <v>453982</v>
      </c>
      <c r="AM78" s="65">
        <f t="shared" si="110"/>
        <v>479220</v>
      </c>
      <c r="AN78" s="65">
        <f t="shared" si="110"/>
        <v>450821</v>
      </c>
      <c r="AO78" s="65">
        <f t="shared" si="110"/>
        <v>406398</v>
      </c>
      <c r="AP78" s="65">
        <f t="shared" si="110"/>
        <v>379553</v>
      </c>
      <c r="AQ78" s="65">
        <f t="shared" si="110"/>
        <v>301372</v>
      </c>
      <c r="AR78" s="65">
        <f t="shared" si="110"/>
        <v>1061399</v>
      </c>
      <c r="AS78" s="77">
        <f t="shared" si="109"/>
        <v>3957946</v>
      </c>
    </row>
    <row r="79" spans="1:45" ht="12.75">
      <c r="A79" s="68">
        <v>2005</v>
      </c>
      <c r="B79" s="62">
        <v>178716</v>
      </c>
      <c r="C79" s="62">
        <v>183718</v>
      </c>
      <c r="D79" s="62">
        <v>188776</v>
      </c>
      <c r="E79" s="62">
        <v>200469</v>
      </c>
      <c r="F79" s="62">
        <v>225685</v>
      </c>
      <c r="G79" s="62">
        <v>244002</v>
      </c>
      <c r="H79" s="62">
        <v>231841</v>
      </c>
      <c r="I79" s="62">
        <v>209868</v>
      </c>
      <c r="J79" s="62">
        <v>194806</v>
      </c>
      <c r="K79" s="62">
        <v>153036</v>
      </c>
      <c r="L79" s="62">
        <v>456713</v>
      </c>
      <c r="M79" s="62">
        <f t="shared" si="111"/>
        <v>2010917</v>
      </c>
      <c r="N79" s="62"/>
      <c r="O79" s="62"/>
      <c r="P79" s="62"/>
      <c r="Q79" s="62">
        <v>2005</v>
      </c>
      <c r="R79" s="62">
        <v>170270</v>
      </c>
      <c r="S79" s="62">
        <v>177385</v>
      </c>
      <c r="T79" s="62">
        <v>183522</v>
      </c>
      <c r="U79" s="62">
        <v>195050</v>
      </c>
      <c r="V79" s="62">
        <v>217661</v>
      </c>
      <c r="W79" s="62">
        <v>236669</v>
      </c>
      <c r="X79" s="62">
        <v>225221</v>
      </c>
      <c r="Y79" s="62">
        <v>203493</v>
      </c>
      <c r="Z79" s="62">
        <v>191339</v>
      </c>
      <c r="AA79" s="62">
        <v>155516</v>
      </c>
      <c r="AB79" s="62">
        <v>615471</v>
      </c>
      <c r="AC79" s="62">
        <f t="shared" si="108"/>
        <v>1956126</v>
      </c>
      <c r="AD79" s="62"/>
      <c r="AE79" s="62"/>
      <c r="AF79" s="62"/>
      <c r="AG79" s="62">
        <v>2005</v>
      </c>
      <c r="AH79" s="65">
        <f t="shared" si="110"/>
        <v>348986</v>
      </c>
      <c r="AI79" s="65">
        <f t="shared" si="110"/>
        <v>361103</v>
      </c>
      <c r="AJ79" s="65">
        <f t="shared" si="110"/>
        <v>372298</v>
      </c>
      <c r="AK79" s="65">
        <f t="shared" si="110"/>
        <v>395519</v>
      </c>
      <c r="AL79" s="65">
        <f t="shared" si="110"/>
        <v>443346</v>
      </c>
      <c r="AM79" s="65">
        <f t="shared" si="110"/>
        <v>480671</v>
      </c>
      <c r="AN79" s="65">
        <f t="shared" si="110"/>
        <v>457062</v>
      </c>
      <c r="AO79" s="65">
        <f t="shared" si="110"/>
        <v>413361</v>
      </c>
      <c r="AP79" s="65">
        <f t="shared" si="110"/>
        <v>386145</v>
      </c>
      <c r="AQ79" s="65">
        <f t="shared" si="110"/>
        <v>308552</v>
      </c>
      <c r="AR79" s="65">
        <f t="shared" si="110"/>
        <v>1072184</v>
      </c>
      <c r="AS79" s="77">
        <f t="shared" si="109"/>
        <v>3967043</v>
      </c>
    </row>
    <row r="80" spans="1:45" ht="12.75">
      <c r="A80" s="68">
        <v>2006</v>
      </c>
      <c r="B80" s="62">
        <v>181645</v>
      </c>
      <c r="C80" s="62">
        <v>180946</v>
      </c>
      <c r="D80" s="62">
        <v>191240</v>
      </c>
      <c r="E80" s="62">
        <v>194754</v>
      </c>
      <c r="F80" s="62">
        <v>221323</v>
      </c>
      <c r="G80" s="62">
        <v>243047</v>
      </c>
      <c r="H80" s="62">
        <v>234409</v>
      </c>
      <c r="I80" s="62">
        <v>213776</v>
      </c>
      <c r="J80" s="62">
        <v>195981</v>
      </c>
      <c r="K80" s="62">
        <v>161959</v>
      </c>
      <c r="L80" s="62">
        <v>458950</v>
      </c>
      <c r="M80" s="62">
        <f t="shared" si="111"/>
        <v>2019080</v>
      </c>
      <c r="N80" s="62"/>
      <c r="O80" s="62"/>
      <c r="P80" s="62"/>
      <c r="Q80" s="62">
        <v>2006</v>
      </c>
      <c r="R80" s="62">
        <v>173125</v>
      </c>
      <c r="S80" s="62">
        <v>174715</v>
      </c>
      <c r="T80" s="62">
        <v>185857</v>
      </c>
      <c r="U80" s="62">
        <v>189352</v>
      </c>
      <c r="V80" s="62">
        <v>213999</v>
      </c>
      <c r="W80" s="62">
        <v>235494</v>
      </c>
      <c r="X80" s="62">
        <v>227713</v>
      </c>
      <c r="Y80" s="62">
        <v>207856</v>
      </c>
      <c r="Z80" s="62">
        <v>192746</v>
      </c>
      <c r="AA80" s="62">
        <v>163564</v>
      </c>
      <c r="AB80" s="62">
        <v>617845</v>
      </c>
      <c r="AC80" s="62">
        <f t="shared" si="108"/>
        <v>1964421</v>
      </c>
      <c r="AD80" s="62"/>
      <c r="AE80" s="62"/>
      <c r="AF80" s="62"/>
      <c r="AG80" s="62">
        <v>2006</v>
      </c>
      <c r="AH80" s="65">
        <f t="shared" si="110"/>
        <v>354770</v>
      </c>
      <c r="AI80" s="65">
        <f t="shared" si="110"/>
        <v>355661</v>
      </c>
      <c r="AJ80" s="65">
        <f t="shared" si="110"/>
        <v>377097</v>
      </c>
      <c r="AK80" s="65">
        <f t="shared" si="110"/>
        <v>384106</v>
      </c>
      <c r="AL80" s="65">
        <f t="shared" si="110"/>
        <v>435322</v>
      </c>
      <c r="AM80" s="65">
        <f t="shared" si="110"/>
        <v>478541</v>
      </c>
      <c r="AN80" s="65">
        <f t="shared" si="110"/>
        <v>462122</v>
      </c>
      <c r="AO80" s="65">
        <f t="shared" si="110"/>
        <v>421632</v>
      </c>
      <c r="AP80" s="65">
        <f t="shared" si="110"/>
        <v>388727</v>
      </c>
      <c r="AQ80" s="65">
        <f t="shared" si="110"/>
        <v>325523</v>
      </c>
      <c r="AR80" s="65">
        <f t="shared" si="110"/>
        <v>1076795</v>
      </c>
      <c r="AS80" s="77">
        <f t="shared" si="109"/>
        <v>3983501</v>
      </c>
    </row>
    <row r="81" spans="1:45" ht="12.75">
      <c r="A81" s="68">
        <v>2007</v>
      </c>
      <c r="B81" s="62">
        <v>184084</v>
      </c>
      <c r="C81" s="62">
        <v>179084</v>
      </c>
      <c r="D81" s="62">
        <v>192572</v>
      </c>
      <c r="E81" s="62">
        <v>191195</v>
      </c>
      <c r="F81" s="62">
        <v>217043</v>
      </c>
      <c r="G81" s="62">
        <v>240089</v>
      </c>
      <c r="H81" s="62">
        <v>236706</v>
      </c>
      <c r="I81" s="62">
        <v>217405</v>
      </c>
      <c r="J81" s="62">
        <v>196678</v>
      </c>
      <c r="K81" s="62">
        <v>172500</v>
      </c>
      <c r="L81" s="62">
        <v>460908</v>
      </c>
      <c r="M81" s="62">
        <f t="shared" si="111"/>
        <v>2027356</v>
      </c>
      <c r="N81" s="62"/>
      <c r="O81" s="62"/>
      <c r="P81" s="62"/>
      <c r="Q81" s="62">
        <v>2007</v>
      </c>
      <c r="R81" s="62">
        <v>175703</v>
      </c>
      <c r="S81" s="62">
        <v>173078</v>
      </c>
      <c r="T81" s="62">
        <v>186556</v>
      </c>
      <c r="U81" s="62">
        <v>185849</v>
      </c>
      <c r="V81" s="62">
        <v>210686</v>
      </c>
      <c r="W81" s="62">
        <v>232350</v>
      </c>
      <c r="X81" s="62">
        <v>230173</v>
      </c>
      <c r="Y81" s="62">
        <v>211929</v>
      </c>
      <c r="Z81" s="62">
        <v>193335</v>
      </c>
      <c r="AA81" s="62">
        <v>173525</v>
      </c>
      <c r="AB81" s="62">
        <v>619615</v>
      </c>
      <c r="AC81" s="62">
        <f t="shared" si="108"/>
        <v>1973184</v>
      </c>
      <c r="AD81" s="62"/>
      <c r="AE81" s="62"/>
      <c r="AF81" s="62"/>
      <c r="AG81" s="62">
        <v>2007</v>
      </c>
      <c r="AH81" s="65">
        <f t="shared" si="110"/>
        <v>359787</v>
      </c>
      <c r="AI81" s="65">
        <f t="shared" si="110"/>
        <v>352162</v>
      </c>
      <c r="AJ81" s="65">
        <f t="shared" si="110"/>
        <v>379128</v>
      </c>
      <c r="AK81" s="65">
        <f t="shared" si="110"/>
        <v>377044</v>
      </c>
      <c r="AL81" s="65">
        <f t="shared" si="110"/>
        <v>427729</v>
      </c>
      <c r="AM81" s="65">
        <f t="shared" si="110"/>
        <v>472439</v>
      </c>
      <c r="AN81" s="65">
        <f t="shared" si="110"/>
        <v>466879</v>
      </c>
      <c r="AO81" s="65">
        <f t="shared" si="110"/>
        <v>429334</v>
      </c>
      <c r="AP81" s="65">
        <f t="shared" si="110"/>
        <v>390013</v>
      </c>
      <c r="AQ81" s="65">
        <f t="shared" si="110"/>
        <v>346025</v>
      </c>
      <c r="AR81" s="65">
        <f t="shared" si="110"/>
        <v>1080523</v>
      </c>
      <c r="AS81" s="77">
        <f t="shared" si="109"/>
        <v>4000540</v>
      </c>
    </row>
    <row r="82" spans="1:45" ht="12.75">
      <c r="A82" s="68">
        <v>2008</v>
      </c>
      <c r="B82" s="62">
        <v>185481</v>
      </c>
      <c r="C82" s="62">
        <v>178458</v>
      </c>
      <c r="D82" s="62">
        <v>192228</v>
      </c>
      <c r="E82" s="62">
        <v>189826</v>
      </c>
      <c r="F82" s="62">
        <v>212643</v>
      </c>
      <c r="G82" s="62">
        <v>235408</v>
      </c>
      <c r="H82" s="62">
        <v>238500</v>
      </c>
      <c r="I82" s="62">
        <v>221037</v>
      </c>
      <c r="J82" s="62">
        <v>198762</v>
      </c>
      <c r="K82" s="62">
        <v>179292</v>
      </c>
      <c r="L82" s="62">
        <v>465810</v>
      </c>
      <c r="M82" s="62">
        <f t="shared" si="111"/>
        <v>2031635</v>
      </c>
      <c r="N82" s="62"/>
      <c r="O82" s="62"/>
      <c r="P82" s="62"/>
      <c r="Q82" s="62">
        <v>2008</v>
      </c>
      <c r="R82" s="62">
        <v>177446</v>
      </c>
      <c r="S82" s="62">
        <v>172480</v>
      </c>
      <c r="T82" s="62">
        <v>185904</v>
      </c>
      <c r="U82" s="62">
        <v>184887</v>
      </c>
      <c r="V82" s="62">
        <v>206905</v>
      </c>
      <c r="W82" s="62">
        <v>227691</v>
      </c>
      <c r="X82" s="62">
        <v>232232</v>
      </c>
      <c r="Y82" s="62">
        <v>215760</v>
      </c>
      <c r="Z82" s="62">
        <v>194905</v>
      </c>
      <c r="AA82" s="62">
        <v>180255</v>
      </c>
      <c r="AB82" s="62">
        <v>624210</v>
      </c>
      <c r="AC82" s="62">
        <f t="shared" si="108"/>
        <v>1978465</v>
      </c>
      <c r="AD82" s="62"/>
      <c r="AE82" s="62"/>
      <c r="AF82" s="62"/>
      <c r="AG82" s="62">
        <v>2008</v>
      </c>
      <c r="AH82" s="65">
        <f t="shared" si="110"/>
        <v>362927</v>
      </c>
      <c r="AI82" s="65">
        <f t="shared" si="110"/>
        <v>350938</v>
      </c>
      <c r="AJ82" s="65">
        <f t="shared" si="110"/>
        <v>378132</v>
      </c>
      <c r="AK82" s="65">
        <f t="shared" si="110"/>
        <v>374713</v>
      </c>
      <c r="AL82" s="65">
        <f t="shared" si="110"/>
        <v>419548</v>
      </c>
      <c r="AM82" s="65">
        <f t="shared" si="110"/>
        <v>463099</v>
      </c>
      <c r="AN82" s="65">
        <f t="shared" si="110"/>
        <v>470732</v>
      </c>
      <c r="AO82" s="65">
        <f t="shared" si="110"/>
        <v>436797</v>
      </c>
      <c r="AP82" s="65">
        <f t="shared" si="110"/>
        <v>393667</v>
      </c>
      <c r="AQ82" s="65">
        <f t="shared" si="110"/>
        <v>359547</v>
      </c>
      <c r="AR82" s="65">
        <f t="shared" si="110"/>
        <v>1090020</v>
      </c>
      <c r="AS82" s="77">
        <f t="shared" si="109"/>
        <v>4010100</v>
      </c>
    </row>
    <row r="83" spans="1:45" ht="12.75">
      <c r="A83" s="68">
        <v>2009</v>
      </c>
      <c r="B83" s="62">
        <v>185185</v>
      </c>
      <c r="C83" s="62">
        <v>179125</v>
      </c>
      <c r="D83" s="62">
        <v>190368</v>
      </c>
      <c r="E83" s="62">
        <v>190521</v>
      </c>
      <c r="F83" s="62">
        <v>207763</v>
      </c>
      <c r="G83" s="62">
        <v>229487</v>
      </c>
      <c r="H83" s="62">
        <v>240033</v>
      </c>
      <c r="I83" s="62">
        <v>224930</v>
      </c>
      <c r="J83" s="62">
        <v>201155</v>
      </c>
      <c r="K83" s="62">
        <v>183573</v>
      </c>
      <c r="L83" s="62">
        <v>473039</v>
      </c>
      <c r="M83" s="62">
        <f t="shared" si="111"/>
        <v>2032140</v>
      </c>
      <c r="N83" s="62"/>
      <c r="O83" s="62"/>
      <c r="P83" s="62"/>
      <c r="Q83" s="62">
        <v>2009</v>
      </c>
      <c r="R83" s="62">
        <v>177398</v>
      </c>
      <c r="S83" s="62">
        <v>173017</v>
      </c>
      <c r="T83" s="62">
        <v>184374</v>
      </c>
      <c r="U83" s="62">
        <v>185583</v>
      </c>
      <c r="V83" s="62">
        <v>202284</v>
      </c>
      <c r="W83" s="62">
        <v>221923</v>
      </c>
      <c r="X83" s="62">
        <v>233953</v>
      </c>
      <c r="Y83" s="62">
        <v>219824</v>
      </c>
      <c r="Z83" s="62">
        <v>197248</v>
      </c>
      <c r="AA83" s="62">
        <v>184263</v>
      </c>
      <c r="AB83" s="62">
        <v>631174</v>
      </c>
      <c r="AC83" s="62">
        <f t="shared" si="108"/>
        <v>1979867</v>
      </c>
      <c r="AD83" s="62"/>
      <c r="AE83" s="62"/>
      <c r="AF83" s="62"/>
      <c r="AG83" s="62">
        <v>2009</v>
      </c>
      <c r="AH83" s="65">
        <f t="shared" si="110"/>
        <v>362583</v>
      </c>
      <c r="AI83" s="65">
        <f t="shared" si="110"/>
        <v>352142</v>
      </c>
      <c r="AJ83" s="65">
        <f t="shared" si="110"/>
        <v>374742</v>
      </c>
      <c r="AK83" s="65">
        <f t="shared" si="110"/>
        <v>376104</v>
      </c>
      <c r="AL83" s="65">
        <f t="shared" si="110"/>
        <v>410047</v>
      </c>
      <c r="AM83" s="65">
        <f t="shared" si="110"/>
        <v>451410</v>
      </c>
      <c r="AN83" s="65">
        <f t="shared" si="110"/>
        <v>473986</v>
      </c>
      <c r="AO83" s="65">
        <f t="shared" si="110"/>
        <v>444754</v>
      </c>
      <c r="AP83" s="65">
        <f t="shared" si="110"/>
        <v>398403</v>
      </c>
      <c r="AQ83" s="65">
        <f t="shared" si="110"/>
        <v>367836</v>
      </c>
      <c r="AR83" s="65">
        <f t="shared" si="110"/>
        <v>1104213</v>
      </c>
      <c r="AS83" s="77">
        <f t="shared" si="109"/>
        <v>4012007</v>
      </c>
    </row>
    <row r="84" spans="1:45" ht="12.75">
      <c r="A84" s="68">
        <v>2010</v>
      </c>
      <c r="B84" s="62">
        <v>183305</v>
      </c>
      <c r="C84" s="62">
        <v>181304</v>
      </c>
      <c r="D84" s="62">
        <v>187649</v>
      </c>
      <c r="E84" s="62">
        <v>192671</v>
      </c>
      <c r="F84" s="62">
        <v>201836</v>
      </c>
      <c r="G84" s="62">
        <v>224142</v>
      </c>
      <c r="H84" s="62">
        <v>240856</v>
      </c>
      <c r="I84" s="62">
        <v>228052</v>
      </c>
      <c r="J84" s="62">
        <v>204470</v>
      </c>
      <c r="K84" s="62">
        <v>186958</v>
      </c>
      <c r="L84" s="62">
        <v>480738</v>
      </c>
      <c r="M84" s="62">
        <f t="shared" si="111"/>
        <v>2031243</v>
      </c>
      <c r="N84" s="62"/>
      <c r="O84" s="62"/>
      <c r="P84" s="62"/>
      <c r="Q84" s="62">
        <v>2010</v>
      </c>
      <c r="R84" s="62">
        <v>175596</v>
      </c>
      <c r="S84" s="62">
        <v>175104</v>
      </c>
      <c r="T84" s="62">
        <v>181862</v>
      </c>
      <c r="U84" s="62">
        <v>187646</v>
      </c>
      <c r="V84" s="62">
        <v>196650</v>
      </c>
      <c r="W84" s="62">
        <v>216885</v>
      </c>
      <c r="X84" s="62">
        <v>234622</v>
      </c>
      <c r="Y84" s="62">
        <v>222906</v>
      </c>
      <c r="Z84" s="62">
        <v>200877</v>
      </c>
      <c r="AA84" s="62">
        <v>187458</v>
      </c>
      <c r="AB84" s="62">
        <v>638562</v>
      </c>
      <c r="AC84" s="62">
        <f t="shared" si="108"/>
        <v>1979606</v>
      </c>
      <c r="AD84" s="62"/>
      <c r="AE84" s="62"/>
      <c r="AF84" s="62"/>
      <c r="AG84" s="62">
        <v>2010</v>
      </c>
      <c r="AH84" s="65">
        <f t="shared" si="110"/>
        <v>358901</v>
      </c>
      <c r="AI84" s="65">
        <f t="shared" si="110"/>
        <v>356408</v>
      </c>
      <c r="AJ84" s="65">
        <f t="shared" si="110"/>
        <v>369511</v>
      </c>
      <c r="AK84" s="65">
        <f t="shared" si="110"/>
        <v>380317</v>
      </c>
      <c r="AL84" s="65">
        <f t="shared" si="110"/>
        <v>398486</v>
      </c>
      <c r="AM84" s="65">
        <f t="shared" si="110"/>
        <v>441027</v>
      </c>
      <c r="AN84" s="65">
        <f t="shared" si="110"/>
        <v>475478</v>
      </c>
      <c r="AO84" s="65">
        <f t="shared" si="110"/>
        <v>450958</v>
      </c>
      <c r="AP84" s="65">
        <f t="shared" si="110"/>
        <v>405347</v>
      </c>
      <c r="AQ84" s="65">
        <f t="shared" si="110"/>
        <v>374416</v>
      </c>
      <c r="AR84" s="65">
        <f t="shared" si="110"/>
        <v>1119300</v>
      </c>
      <c r="AS84" s="77">
        <f t="shared" si="109"/>
        <v>4010849</v>
      </c>
    </row>
    <row r="85" spans="1:45" ht="12.75">
      <c r="A85" s="68">
        <v>2011</v>
      </c>
      <c r="B85" s="62">
        <v>180425</v>
      </c>
      <c r="C85" s="62">
        <v>184117</v>
      </c>
      <c r="D85" s="62">
        <v>185119</v>
      </c>
      <c r="E85" s="62">
        <v>195083</v>
      </c>
      <c r="F85" s="62">
        <v>196245</v>
      </c>
      <c r="G85" s="62">
        <v>219939</v>
      </c>
      <c r="H85" s="62">
        <v>240018</v>
      </c>
      <c r="I85" s="62">
        <v>230614</v>
      </c>
      <c r="J85" s="62">
        <v>208388</v>
      </c>
      <c r="K85" s="62">
        <v>188254</v>
      </c>
      <c r="L85" s="62">
        <v>490293</v>
      </c>
      <c r="M85" s="62">
        <f t="shared" si="111"/>
        <v>2028202</v>
      </c>
      <c r="N85" s="62"/>
      <c r="O85" s="62"/>
      <c r="P85" s="62"/>
      <c r="Q85" s="62">
        <v>2011</v>
      </c>
      <c r="R85" s="62">
        <v>173008</v>
      </c>
      <c r="S85" s="62">
        <v>177928</v>
      </c>
      <c r="T85" s="62">
        <v>179348</v>
      </c>
      <c r="U85" s="62">
        <v>189925</v>
      </c>
      <c r="V85" s="62">
        <v>191058</v>
      </c>
      <c r="W85" s="62">
        <v>213283</v>
      </c>
      <c r="X85" s="62">
        <v>233429</v>
      </c>
      <c r="Y85" s="62">
        <v>225386</v>
      </c>
      <c r="Z85" s="62">
        <v>205177</v>
      </c>
      <c r="AA85" s="62">
        <v>188896</v>
      </c>
      <c r="AB85" s="62">
        <v>647498</v>
      </c>
      <c r="AC85" s="62">
        <f t="shared" si="108"/>
        <v>1977438</v>
      </c>
      <c r="AD85" s="62"/>
      <c r="AE85" s="62"/>
      <c r="AF85" s="62"/>
      <c r="AG85" s="62">
        <v>2011</v>
      </c>
      <c r="AH85" s="65">
        <f t="shared" si="110"/>
        <v>353433</v>
      </c>
      <c r="AI85" s="65">
        <f t="shared" si="110"/>
        <v>362045</v>
      </c>
      <c r="AJ85" s="65">
        <f t="shared" si="110"/>
        <v>364467</v>
      </c>
      <c r="AK85" s="65">
        <f t="shared" si="110"/>
        <v>385008</v>
      </c>
      <c r="AL85" s="65">
        <f t="shared" si="110"/>
        <v>387303</v>
      </c>
      <c r="AM85" s="65">
        <f t="shared" si="110"/>
        <v>433222</v>
      </c>
      <c r="AN85" s="65">
        <f t="shared" si="110"/>
        <v>473447</v>
      </c>
      <c r="AO85" s="65">
        <f t="shared" si="110"/>
        <v>456000</v>
      </c>
      <c r="AP85" s="65">
        <f t="shared" si="110"/>
        <v>413565</v>
      </c>
      <c r="AQ85" s="65">
        <f t="shared" si="110"/>
        <v>377150</v>
      </c>
      <c r="AR85" s="65">
        <f t="shared" si="110"/>
        <v>1137791</v>
      </c>
      <c r="AS85" s="77">
        <f t="shared" si="109"/>
        <v>4005640</v>
      </c>
    </row>
    <row r="86" spans="1:45" ht="12.75">
      <c r="A86" s="68">
        <v>2012</v>
      </c>
      <c r="B86" s="62">
        <v>177501</v>
      </c>
      <c r="C86" s="62">
        <v>186527</v>
      </c>
      <c r="D86" s="62">
        <v>183419</v>
      </c>
      <c r="E86" s="62">
        <v>196421</v>
      </c>
      <c r="F86" s="62">
        <v>192749</v>
      </c>
      <c r="G86" s="62">
        <v>215835</v>
      </c>
      <c r="H86" s="62">
        <v>237217</v>
      </c>
      <c r="I86" s="62">
        <v>232924</v>
      </c>
      <c r="J86" s="62">
        <v>212030</v>
      </c>
      <c r="K86" s="62">
        <v>189118</v>
      </c>
      <c r="L86" s="62">
        <v>501133</v>
      </c>
      <c r="M86" s="62">
        <f t="shared" si="111"/>
        <v>2023741</v>
      </c>
      <c r="N86" s="62"/>
      <c r="O86" s="62"/>
      <c r="P86" s="62"/>
      <c r="Q86" s="62">
        <v>2012</v>
      </c>
      <c r="R86" s="62">
        <v>170385</v>
      </c>
      <c r="S86" s="62">
        <v>180465</v>
      </c>
      <c r="T86" s="62">
        <v>177835</v>
      </c>
      <c r="U86" s="62">
        <v>190620</v>
      </c>
      <c r="V86" s="62">
        <v>187578</v>
      </c>
      <c r="W86" s="62">
        <v>210034</v>
      </c>
      <c r="X86" s="62">
        <v>230320</v>
      </c>
      <c r="Y86" s="62">
        <v>227832</v>
      </c>
      <c r="Z86" s="62">
        <v>209180</v>
      </c>
      <c r="AA86" s="62">
        <v>189565</v>
      </c>
      <c r="AB86" s="62">
        <v>657615</v>
      </c>
      <c r="AC86" s="62">
        <f t="shared" si="108"/>
        <v>1973814</v>
      </c>
      <c r="AD86" s="62"/>
      <c r="AE86" s="62"/>
      <c r="AF86" s="62"/>
      <c r="AG86" s="62">
        <v>2012</v>
      </c>
      <c r="AH86" s="65">
        <f aca="true" t="shared" si="112" ref="AH86:AR108">B86+R86</f>
        <v>347886</v>
      </c>
      <c r="AI86" s="65">
        <f t="shared" si="112"/>
        <v>366992</v>
      </c>
      <c r="AJ86" s="65">
        <f t="shared" si="112"/>
        <v>361254</v>
      </c>
      <c r="AK86" s="65">
        <f t="shared" si="112"/>
        <v>387041</v>
      </c>
      <c r="AL86" s="65">
        <f t="shared" si="112"/>
        <v>380327</v>
      </c>
      <c r="AM86" s="65">
        <f t="shared" si="112"/>
        <v>425869</v>
      </c>
      <c r="AN86" s="65">
        <f t="shared" si="112"/>
        <v>467537</v>
      </c>
      <c r="AO86" s="65">
        <f t="shared" si="112"/>
        <v>460756</v>
      </c>
      <c r="AP86" s="65">
        <f t="shared" si="112"/>
        <v>421210</v>
      </c>
      <c r="AQ86" s="65">
        <f t="shared" si="112"/>
        <v>378683</v>
      </c>
      <c r="AR86" s="65">
        <f t="shared" si="112"/>
        <v>1158748</v>
      </c>
      <c r="AS86" s="77">
        <f t="shared" si="109"/>
        <v>3997555</v>
      </c>
    </row>
    <row r="87" spans="1:45" ht="12.75">
      <c r="A87" s="68">
        <v>2013</v>
      </c>
      <c r="B87" s="62">
        <v>175149</v>
      </c>
      <c r="C87" s="62">
        <v>187915</v>
      </c>
      <c r="D87" s="62">
        <v>182887</v>
      </c>
      <c r="E87" s="62">
        <v>196173</v>
      </c>
      <c r="F87" s="62">
        <v>191413</v>
      </c>
      <c r="G87" s="62">
        <v>211595</v>
      </c>
      <c r="H87" s="62">
        <v>232714</v>
      </c>
      <c r="I87" s="62">
        <v>234785</v>
      </c>
      <c r="J87" s="62">
        <v>215635</v>
      </c>
      <c r="K87" s="62">
        <v>191299</v>
      </c>
      <c r="L87" s="62">
        <v>511284</v>
      </c>
      <c r="M87" s="62">
        <f t="shared" si="111"/>
        <v>2019565</v>
      </c>
      <c r="N87" s="62"/>
      <c r="O87" s="62"/>
      <c r="P87" s="62"/>
      <c r="Q87" s="62">
        <v>2013</v>
      </c>
      <c r="R87" s="62">
        <v>167807</v>
      </c>
      <c r="S87" s="62">
        <v>182149</v>
      </c>
      <c r="T87" s="62">
        <v>177341</v>
      </c>
      <c r="U87" s="62">
        <v>189987</v>
      </c>
      <c r="V87" s="62">
        <v>186560</v>
      </c>
      <c r="W87" s="62">
        <v>206331</v>
      </c>
      <c r="X87" s="62">
        <v>225761</v>
      </c>
      <c r="Y87" s="62">
        <v>229882</v>
      </c>
      <c r="Z87" s="62">
        <v>212965</v>
      </c>
      <c r="AA87" s="62">
        <v>191178</v>
      </c>
      <c r="AB87" s="62">
        <v>667284</v>
      </c>
      <c r="AC87" s="62">
        <f t="shared" si="108"/>
        <v>1969961</v>
      </c>
      <c r="AD87" s="62"/>
      <c r="AE87" s="62"/>
      <c r="AF87" s="62"/>
      <c r="AG87" s="62">
        <v>2013</v>
      </c>
      <c r="AH87" s="65">
        <f t="shared" si="112"/>
        <v>342956</v>
      </c>
      <c r="AI87" s="65">
        <f t="shared" si="112"/>
        <v>370064</v>
      </c>
      <c r="AJ87" s="65">
        <f t="shared" si="112"/>
        <v>360228</v>
      </c>
      <c r="AK87" s="65">
        <f t="shared" si="112"/>
        <v>386160</v>
      </c>
      <c r="AL87" s="65">
        <f t="shared" si="112"/>
        <v>377973</v>
      </c>
      <c r="AM87" s="65">
        <f t="shared" si="112"/>
        <v>417926</v>
      </c>
      <c r="AN87" s="65">
        <f t="shared" si="112"/>
        <v>458475</v>
      </c>
      <c r="AO87" s="65">
        <f t="shared" si="112"/>
        <v>464667</v>
      </c>
      <c r="AP87" s="65">
        <f t="shared" si="112"/>
        <v>428600</v>
      </c>
      <c r="AQ87" s="65">
        <f t="shared" si="112"/>
        <v>382477</v>
      </c>
      <c r="AR87" s="65">
        <f t="shared" si="112"/>
        <v>1178568</v>
      </c>
      <c r="AS87" s="77">
        <f t="shared" si="109"/>
        <v>3989526</v>
      </c>
    </row>
    <row r="88" spans="1:45" ht="12.75">
      <c r="A88" s="68">
        <v>2014</v>
      </c>
      <c r="B88" s="62">
        <v>173326</v>
      </c>
      <c r="C88" s="62">
        <v>187615</v>
      </c>
      <c r="D88" s="62">
        <v>183560</v>
      </c>
      <c r="E88" s="62">
        <v>194492</v>
      </c>
      <c r="F88" s="62">
        <v>192106</v>
      </c>
      <c r="G88" s="62">
        <v>206869</v>
      </c>
      <c r="H88" s="62">
        <v>226984</v>
      </c>
      <c r="I88" s="62">
        <v>236428</v>
      </c>
      <c r="J88" s="62">
        <v>219519</v>
      </c>
      <c r="K88" s="62">
        <v>193768</v>
      </c>
      <c r="L88" s="62">
        <v>521308</v>
      </c>
      <c r="M88" s="62">
        <f t="shared" si="111"/>
        <v>2014667</v>
      </c>
      <c r="N88" s="62"/>
      <c r="O88" s="62"/>
      <c r="P88" s="62"/>
      <c r="Q88" s="62">
        <v>2014</v>
      </c>
      <c r="R88" s="62">
        <v>165988</v>
      </c>
      <c r="S88" s="62">
        <v>182082</v>
      </c>
      <c r="T88" s="62">
        <v>177922</v>
      </c>
      <c r="U88" s="62">
        <v>188535</v>
      </c>
      <c r="V88" s="62">
        <v>187212</v>
      </c>
      <c r="W88" s="62">
        <v>201773</v>
      </c>
      <c r="X88" s="62">
        <v>220123</v>
      </c>
      <c r="Y88" s="62">
        <v>231544</v>
      </c>
      <c r="Z88" s="62">
        <v>217020</v>
      </c>
      <c r="AA88" s="62">
        <v>193503</v>
      </c>
      <c r="AB88" s="62">
        <v>676628</v>
      </c>
      <c r="AC88" s="62">
        <f t="shared" si="108"/>
        <v>1965702</v>
      </c>
      <c r="AD88" s="62"/>
      <c r="AE88" s="62"/>
      <c r="AF88" s="62"/>
      <c r="AG88" s="62">
        <v>2014</v>
      </c>
      <c r="AH88" s="65">
        <f t="shared" si="112"/>
        <v>339314</v>
      </c>
      <c r="AI88" s="65">
        <f t="shared" si="112"/>
        <v>369697</v>
      </c>
      <c r="AJ88" s="65">
        <f t="shared" si="112"/>
        <v>361482</v>
      </c>
      <c r="AK88" s="65">
        <f t="shared" si="112"/>
        <v>383027</v>
      </c>
      <c r="AL88" s="65">
        <f t="shared" si="112"/>
        <v>379318</v>
      </c>
      <c r="AM88" s="65">
        <f t="shared" si="112"/>
        <v>408642</v>
      </c>
      <c r="AN88" s="65">
        <f t="shared" si="112"/>
        <v>447107</v>
      </c>
      <c r="AO88" s="65">
        <f t="shared" si="112"/>
        <v>467972</v>
      </c>
      <c r="AP88" s="65">
        <f t="shared" si="112"/>
        <v>436539</v>
      </c>
      <c r="AQ88" s="65">
        <f t="shared" si="112"/>
        <v>387271</v>
      </c>
      <c r="AR88" s="65">
        <f t="shared" si="112"/>
        <v>1197936</v>
      </c>
      <c r="AS88" s="77">
        <f t="shared" si="109"/>
        <v>3980369</v>
      </c>
    </row>
    <row r="89" spans="1:45" ht="12.75">
      <c r="A89" s="68">
        <v>2015</v>
      </c>
      <c r="B89" s="62">
        <v>171897</v>
      </c>
      <c r="C89" s="62">
        <v>185774</v>
      </c>
      <c r="D89" s="62">
        <v>185686</v>
      </c>
      <c r="E89" s="62">
        <v>191935</v>
      </c>
      <c r="F89" s="62">
        <v>194218</v>
      </c>
      <c r="G89" s="62">
        <v>201096</v>
      </c>
      <c r="H89" s="62">
        <v>221834</v>
      </c>
      <c r="I89" s="62">
        <v>237367</v>
      </c>
      <c r="J89" s="62">
        <v>222686</v>
      </c>
      <c r="K89" s="62">
        <v>197103</v>
      </c>
      <c r="L89" s="62">
        <v>530972</v>
      </c>
      <c r="M89" s="62">
        <f t="shared" si="111"/>
        <v>2009596</v>
      </c>
      <c r="N89" s="62"/>
      <c r="O89" s="62"/>
      <c r="P89" s="62"/>
      <c r="Q89" s="62">
        <v>2015</v>
      </c>
      <c r="R89" s="62">
        <v>164714</v>
      </c>
      <c r="S89" s="62">
        <v>180308</v>
      </c>
      <c r="T89" s="62">
        <v>179966</v>
      </c>
      <c r="U89" s="62">
        <v>186160</v>
      </c>
      <c r="V89" s="62">
        <v>189242</v>
      </c>
      <c r="W89" s="62">
        <v>196215</v>
      </c>
      <c r="X89" s="62">
        <v>215195</v>
      </c>
      <c r="Y89" s="62">
        <v>232191</v>
      </c>
      <c r="Z89" s="62">
        <v>220096</v>
      </c>
      <c r="AA89" s="62">
        <v>197120</v>
      </c>
      <c r="AB89" s="62">
        <v>685560</v>
      </c>
      <c r="AC89" s="62">
        <f t="shared" si="108"/>
        <v>1961207</v>
      </c>
      <c r="AD89" s="62"/>
      <c r="AE89" s="62"/>
      <c r="AF89" s="62"/>
      <c r="AG89" s="62">
        <v>2015</v>
      </c>
      <c r="AH89" s="65">
        <f t="shared" si="112"/>
        <v>336611</v>
      </c>
      <c r="AI89" s="65">
        <f t="shared" si="112"/>
        <v>366082</v>
      </c>
      <c r="AJ89" s="65">
        <f t="shared" si="112"/>
        <v>365652</v>
      </c>
      <c r="AK89" s="65">
        <f t="shared" si="112"/>
        <v>378095</v>
      </c>
      <c r="AL89" s="65">
        <f t="shared" si="112"/>
        <v>383460</v>
      </c>
      <c r="AM89" s="65">
        <f t="shared" si="112"/>
        <v>397311</v>
      </c>
      <c r="AN89" s="65">
        <f t="shared" si="112"/>
        <v>437029</v>
      </c>
      <c r="AO89" s="65">
        <f t="shared" si="112"/>
        <v>469558</v>
      </c>
      <c r="AP89" s="65">
        <f t="shared" si="112"/>
        <v>442782</v>
      </c>
      <c r="AQ89" s="65">
        <f t="shared" si="112"/>
        <v>394223</v>
      </c>
      <c r="AR89" s="65">
        <f t="shared" si="112"/>
        <v>1216532</v>
      </c>
      <c r="AS89" s="77">
        <f t="shared" si="109"/>
        <v>3970803</v>
      </c>
    </row>
    <row r="90" spans="1:45" ht="12.75">
      <c r="A90" s="68">
        <v>2016</v>
      </c>
      <c r="B90" s="62">
        <v>170543</v>
      </c>
      <c r="C90" s="62">
        <v>182959</v>
      </c>
      <c r="D90" s="62">
        <v>188425</v>
      </c>
      <c r="E90" s="62">
        <v>189513</v>
      </c>
      <c r="F90" s="62">
        <v>196603</v>
      </c>
      <c r="G90" s="62">
        <v>195673</v>
      </c>
      <c r="H90" s="62">
        <v>217817</v>
      </c>
      <c r="I90" s="62">
        <v>236633</v>
      </c>
      <c r="J90" s="62">
        <v>225306</v>
      </c>
      <c r="K90" s="62">
        <v>201004</v>
      </c>
      <c r="L90" s="62">
        <v>540494</v>
      </c>
      <c r="M90" s="62">
        <f t="shared" si="111"/>
        <v>2004476</v>
      </c>
      <c r="N90" s="62"/>
      <c r="O90" s="62"/>
      <c r="P90" s="62"/>
      <c r="Q90" s="62">
        <v>2016</v>
      </c>
      <c r="R90" s="62">
        <v>163066</v>
      </c>
      <c r="S90" s="62">
        <v>177789</v>
      </c>
      <c r="T90" s="62">
        <v>182739</v>
      </c>
      <c r="U90" s="62">
        <v>183780</v>
      </c>
      <c r="V90" s="62">
        <v>191482</v>
      </c>
      <c r="W90" s="62">
        <v>190697</v>
      </c>
      <c r="X90" s="62">
        <v>211694</v>
      </c>
      <c r="Y90" s="62">
        <v>231061</v>
      </c>
      <c r="Z90" s="62">
        <v>222554</v>
      </c>
      <c r="AA90" s="62">
        <v>201413</v>
      </c>
      <c r="AB90" s="62">
        <v>694302</v>
      </c>
      <c r="AC90" s="62">
        <f t="shared" si="108"/>
        <v>1956275</v>
      </c>
      <c r="AD90" s="62"/>
      <c r="AE90" s="62"/>
      <c r="AF90" s="62"/>
      <c r="AG90" s="62">
        <v>2016</v>
      </c>
      <c r="AH90" s="65">
        <f t="shared" si="112"/>
        <v>333609</v>
      </c>
      <c r="AI90" s="65">
        <f t="shared" si="112"/>
        <v>360748</v>
      </c>
      <c r="AJ90" s="65">
        <f t="shared" si="112"/>
        <v>371164</v>
      </c>
      <c r="AK90" s="65">
        <f t="shared" si="112"/>
        <v>373293</v>
      </c>
      <c r="AL90" s="65">
        <f t="shared" si="112"/>
        <v>388085</v>
      </c>
      <c r="AM90" s="65">
        <f t="shared" si="112"/>
        <v>386370</v>
      </c>
      <c r="AN90" s="65">
        <f t="shared" si="112"/>
        <v>429511</v>
      </c>
      <c r="AO90" s="65">
        <f t="shared" si="112"/>
        <v>467694</v>
      </c>
      <c r="AP90" s="65">
        <f t="shared" si="112"/>
        <v>447860</v>
      </c>
      <c r="AQ90" s="65">
        <f t="shared" si="112"/>
        <v>402417</v>
      </c>
      <c r="AR90" s="65">
        <f t="shared" si="112"/>
        <v>1234796</v>
      </c>
      <c r="AS90" s="77">
        <f t="shared" si="109"/>
        <v>3960751</v>
      </c>
    </row>
    <row r="91" spans="1:45" ht="12.75">
      <c r="A91" s="68">
        <v>2017</v>
      </c>
      <c r="B91" s="62">
        <v>168954</v>
      </c>
      <c r="C91" s="62">
        <v>180117</v>
      </c>
      <c r="D91" s="62">
        <v>190757</v>
      </c>
      <c r="E91" s="62">
        <v>187923</v>
      </c>
      <c r="F91" s="62">
        <v>197945</v>
      </c>
      <c r="G91" s="62">
        <v>192266</v>
      </c>
      <c r="H91" s="62">
        <v>213869</v>
      </c>
      <c r="I91" s="62">
        <v>233972</v>
      </c>
      <c r="J91" s="62">
        <v>227685</v>
      </c>
      <c r="K91" s="62">
        <v>204649</v>
      </c>
      <c r="L91" s="62">
        <v>550919</v>
      </c>
      <c r="M91" s="62">
        <f t="shared" si="111"/>
        <v>1998137</v>
      </c>
      <c r="N91" s="62"/>
      <c r="O91" s="62"/>
      <c r="P91" s="62"/>
      <c r="Q91" s="62">
        <v>2017</v>
      </c>
      <c r="R91" s="62">
        <v>161196</v>
      </c>
      <c r="S91" s="62">
        <v>175255</v>
      </c>
      <c r="T91" s="62">
        <v>185221</v>
      </c>
      <c r="U91" s="62">
        <v>182385</v>
      </c>
      <c r="V91" s="62">
        <v>192180</v>
      </c>
      <c r="W91" s="62">
        <v>187272</v>
      </c>
      <c r="X91" s="62">
        <v>208536</v>
      </c>
      <c r="Y91" s="62">
        <v>228066</v>
      </c>
      <c r="Z91" s="62">
        <v>224996</v>
      </c>
      <c r="AA91" s="62">
        <v>205393</v>
      </c>
      <c r="AB91" s="62">
        <v>703540</v>
      </c>
      <c r="AC91" s="62">
        <f t="shared" si="108"/>
        <v>1950500</v>
      </c>
      <c r="AD91" s="62"/>
      <c r="AE91" s="62"/>
      <c r="AF91" s="62"/>
      <c r="AG91" s="62">
        <v>2017</v>
      </c>
      <c r="AH91" s="65">
        <f t="shared" si="112"/>
        <v>330150</v>
      </c>
      <c r="AI91" s="65">
        <f t="shared" si="112"/>
        <v>355372</v>
      </c>
      <c r="AJ91" s="65">
        <f t="shared" si="112"/>
        <v>375978</v>
      </c>
      <c r="AK91" s="65">
        <f t="shared" si="112"/>
        <v>370308</v>
      </c>
      <c r="AL91" s="65">
        <f t="shared" si="112"/>
        <v>390125</v>
      </c>
      <c r="AM91" s="65">
        <f t="shared" si="112"/>
        <v>379538</v>
      </c>
      <c r="AN91" s="65">
        <f t="shared" si="112"/>
        <v>422405</v>
      </c>
      <c r="AO91" s="65">
        <f t="shared" si="112"/>
        <v>462038</v>
      </c>
      <c r="AP91" s="65">
        <f t="shared" si="112"/>
        <v>452681</v>
      </c>
      <c r="AQ91" s="65">
        <f t="shared" si="112"/>
        <v>410042</v>
      </c>
      <c r="AR91" s="65">
        <f t="shared" si="112"/>
        <v>1254459</v>
      </c>
      <c r="AS91" s="77">
        <f t="shared" si="109"/>
        <v>3948637</v>
      </c>
    </row>
    <row r="92" spans="1:45" ht="12.75">
      <c r="A92" s="68">
        <v>2018</v>
      </c>
      <c r="B92" s="62">
        <v>167415</v>
      </c>
      <c r="C92" s="62">
        <v>177851</v>
      </c>
      <c r="D92" s="62">
        <v>192116</v>
      </c>
      <c r="E92" s="62">
        <v>187460</v>
      </c>
      <c r="F92" s="62">
        <v>197720</v>
      </c>
      <c r="G92" s="62">
        <v>190938</v>
      </c>
      <c r="H92" s="62">
        <v>209750</v>
      </c>
      <c r="I92" s="62">
        <v>229672</v>
      </c>
      <c r="J92" s="62">
        <v>229642</v>
      </c>
      <c r="K92" s="62">
        <v>208266</v>
      </c>
      <c r="L92" s="62">
        <v>562009</v>
      </c>
      <c r="M92" s="62">
        <f t="shared" si="111"/>
        <v>1990830</v>
      </c>
      <c r="N92" s="62"/>
      <c r="O92" s="62"/>
      <c r="P92" s="62"/>
      <c r="Q92" s="62">
        <v>2018</v>
      </c>
      <c r="R92" s="62">
        <v>159559</v>
      </c>
      <c r="S92" s="62">
        <v>172766</v>
      </c>
      <c r="T92" s="62">
        <v>186849</v>
      </c>
      <c r="U92" s="62">
        <v>181980</v>
      </c>
      <c r="V92" s="62">
        <v>191614</v>
      </c>
      <c r="W92" s="62">
        <v>186294</v>
      </c>
      <c r="X92" s="62">
        <v>204928</v>
      </c>
      <c r="Y92" s="62">
        <v>223636</v>
      </c>
      <c r="Z92" s="62">
        <v>227039</v>
      </c>
      <c r="AA92" s="62">
        <v>209153</v>
      </c>
      <c r="AB92" s="62">
        <v>713381</v>
      </c>
      <c r="AC92" s="62">
        <f t="shared" si="108"/>
        <v>1943818</v>
      </c>
      <c r="AD92" s="62"/>
      <c r="AE92" s="62"/>
      <c r="AF92" s="62"/>
      <c r="AG92" s="62">
        <v>2018</v>
      </c>
      <c r="AH92" s="65">
        <f t="shared" si="112"/>
        <v>326974</v>
      </c>
      <c r="AI92" s="65">
        <f t="shared" si="112"/>
        <v>350617</v>
      </c>
      <c r="AJ92" s="65">
        <f t="shared" si="112"/>
        <v>378965</v>
      </c>
      <c r="AK92" s="65">
        <f t="shared" si="112"/>
        <v>369440</v>
      </c>
      <c r="AL92" s="65">
        <f t="shared" si="112"/>
        <v>389334</v>
      </c>
      <c r="AM92" s="65">
        <f t="shared" si="112"/>
        <v>377232</v>
      </c>
      <c r="AN92" s="65">
        <f t="shared" si="112"/>
        <v>414678</v>
      </c>
      <c r="AO92" s="65">
        <f t="shared" si="112"/>
        <v>453308</v>
      </c>
      <c r="AP92" s="65">
        <f t="shared" si="112"/>
        <v>456681</v>
      </c>
      <c r="AQ92" s="65">
        <f t="shared" si="112"/>
        <v>417419</v>
      </c>
      <c r="AR92" s="65">
        <f t="shared" si="112"/>
        <v>1275390</v>
      </c>
      <c r="AS92" s="77">
        <f t="shared" si="109"/>
        <v>3934648</v>
      </c>
    </row>
    <row r="93" spans="1:45" ht="12.75">
      <c r="A93" s="68">
        <v>2019</v>
      </c>
      <c r="B93" s="62">
        <v>166357</v>
      </c>
      <c r="C93" s="62">
        <v>176145</v>
      </c>
      <c r="D93" s="62">
        <v>191817</v>
      </c>
      <c r="E93" s="62">
        <v>188153</v>
      </c>
      <c r="F93" s="62">
        <v>196106</v>
      </c>
      <c r="G93" s="62">
        <v>191617</v>
      </c>
      <c r="H93" s="62">
        <v>205144</v>
      </c>
      <c r="I93" s="62">
        <v>224165</v>
      </c>
      <c r="J93" s="62">
        <v>231370</v>
      </c>
      <c r="K93" s="62">
        <v>212175</v>
      </c>
      <c r="L93" s="62">
        <v>573289</v>
      </c>
      <c r="M93" s="62">
        <f t="shared" si="111"/>
        <v>1983049</v>
      </c>
      <c r="N93" s="62"/>
      <c r="O93" s="62"/>
      <c r="P93" s="62"/>
      <c r="Q93" s="62">
        <v>2019</v>
      </c>
      <c r="R93" s="62">
        <v>158279</v>
      </c>
      <c r="S93" s="62">
        <v>171006</v>
      </c>
      <c r="T93" s="62">
        <v>186770</v>
      </c>
      <c r="U93" s="62">
        <v>182589</v>
      </c>
      <c r="V93" s="62">
        <v>190243</v>
      </c>
      <c r="W93" s="62">
        <v>186952</v>
      </c>
      <c r="X93" s="62">
        <v>200514</v>
      </c>
      <c r="Y93" s="62">
        <v>218145</v>
      </c>
      <c r="Z93" s="62">
        <v>228691</v>
      </c>
      <c r="AA93" s="62">
        <v>213176</v>
      </c>
      <c r="AB93" s="62">
        <v>723726</v>
      </c>
      <c r="AC93" s="62">
        <f t="shared" si="108"/>
        <v>1936365</v>
      </c>
      <c r="AD93" s="62"/>
      <c r="AE93" s="62"/>
      <c r="AF93" s="62"/>
      <c r="AG93" s="62">
        <v>2019</v>
      </c>
      <c r="AH93" s="65">
        <f t="shared" si="112"/>
        <v>324636</v>
      </c>
      <c r="AI93" s="65">
        <f t="shared" si="112"/>
        <v>347151</v>
      </c>
      <c r="AJ93" s="65">
        <f t="shared" si="112"/>
        <v>378587</v>
      </c>
      <c r="AK93" s="65">
        <f t="shared" si="112"/>
        <v>370742</v>
      </c>
      <c r="AL93" s="65">
        <f t="shared" si="112"/>
        <v>386349</v>
      </c>
      <c r="AM93" s="65">
        <f t="shared" si="112"/>
        <v>378569</v>
      </c>
      <c r="AN93" s="65">
        <f t="shared" si="112"/>
        <v>405658</v>
      </c>
      <c r="AO93" s="65">
        <f t="shared" si="112"/>
        <v>442310</v>
      </c>
      <c r="AP93" s="65">
        <f t="shared" si="112"/>
        <v>460061</v>
      </c>
      <c r="AQ93" s="65">
        <f t="shared" si="112"/>
        <v>425351</v>
      </c>
      <c r="AR93" s="65">
        <f t="shared" si="112"/>
        <v>1297015</v>
      </c>
      <c r="AS93" s="77">
        <f t="shared" si="109"/>
        <v>3919414</v>
      </c>
    </row>
    <row r="94" spans="1:45" ht="12.75">
      <c r="A94" s="68">
        <v>2020</v>
      </c>
      <c r="B94" s="62">
        <v>165524</v>
      </c>
      <c r="C94" s="62">
        <v>174786</v>
      </c>
      <c r="D94" s="62">
        <v>190041</v>
      </c>
      <c r="E94" s="62">
        <v>190274</v>
      </c>
      <c r="F94" s="62">
        <v>193635</v>
      </c>
      <c r="G94" s="62">
        <v>193710</v>
      </c>
      <c r="H94" s="62">
        <v>199530</v>
      </c>
      <c r="I94" s="62">
        <v>219235</v>
      </c>
      <c r="J94" s="62">
        <v>232385</v>
      </c>
      <c r="K94" s="62">
        <v>215396</v>
      </c>
      <c r="L94" s="62">
        <v>585130</v>
      </c>
      <c r="M94" s="62">
        <f t="shared" si="111"/>
        <v>1974516</v>
      </c>
      <c r="N94" s="62"/>
      <c r="O94" s="62"/>
      <c r="P94" s="62"/>
      <c r="Q94" s="62">
        <v>2020</v>
      </c>
      <c r="R94" s="62">
        <v>157274</v>
      </c>
      <c r="S94" s="62">
        <v>169780</v>
      </c>
      <c r="T94" s="62">
        <v>185054</v>
      </c>
      <c r="U94" s="62">
        <v>184613</v>
      </c>
      <c r="V94" s="62">
        <v>187936</v>
      </c>
      <c r="W94" s="62">
        <v>188976</v>
      </c>
      <c r="X94" s="62">
        <v>195079</v>
      </c>
      <c r="Y94" s="62">
        <v>213349</v>
      </c>
      <c r="Z94" s="62">
        <v>229376</v>
      </c>
      <c r="AA94" s="62">
        <v>216236</v>
      </c>
      <c r="AB94" s="62">
        <v>735049</v>
      </c>
      <c r="AC94" s="62">
        <f t="shared" si="108"/>
        <v>1927673</v>
      </c>
      <c r="AD94" s="62"/>
      <c r="AE94" s="62"/>
      <c r="AF94" s="62"/>
      <c r="AG94" s="62">
        <v>2020</v>
      </c>
      <c r="AH94" s="65">
        <f t="shared" si="112"/>
        <v>322798</v>
      </c>
      <c r="AI94" s="65">
        <f t="shared" si="112"/>
        <v>344566</v>
      </c>
      <c r="AJ94" s="65">
        <f t="shared" si="112"/>
        <v>375095</v>
      </c>
      <c r="AK94" s="65">
        <f t="shared" si="112"/>
        <v>374887</v>
      </c>
      <c r="AL94" s="65">
        <f t="shared" si="112"/>
        <v>381571</v>
      </c>
      <c r="AM94" s="65">
        <f t="shared" si="112"/>
        <v>382686</v>
      </c>
      <c r="AN94" s="65">
        <f t="shared" si="112"/>
        <v>394609</v>
      </c>
      <c r="AO94" s="65">
        <f t="shared" si="112"/>
        <v>432584</v>
      </c>
      <c r="AP94" s="65">
        <f t="shared" si="112"/>
        <v>461761</v>
      </c>
      <c r="AQ94" s="65">
        <f t="shared" si="112"/>
        <v>431632</v>
      </c>
      <c r="AR94" s="65">
        <f t="shared" si="112"/>
        <v>1320179</v>
      </c>
      <c r="AS94" s="77">
        <f t="shared" si="109"/>
        <v>3902189</v>
      </c>
    </row>
    <row r="95" spans="1:45" ht="12.75">
      <c r="A95" s="68">
        <v>2021</v>
      </c>
      <c r="B95" s="62">
        <v>164662</v>
      </c>
      <c r="C95" s="62">
        <v>173482</v>
      </c>
      <c r="D95" s="62">
        <v>187330</v>
      </c>
      <c r="E95" s="62">
        <v>192998</v>
      </c>
      <c r="F95" s="62">
        <v>191299</v>
      </c>
      <c r="G95" s="62">
        <v>196069</v>
      </c>
      <c r="H95" s="62">
        <v>194262</v>
      </c>
      <c r="I95" s="62">
        <v>215410</v>
      </c>
      <c r="J95" s="62">
        <v>231799</v>
      </c>
      <c r="K95" s="62">
        <v>218059</v>
      </c>
      <c r="L95" s="62">
        <v>597355</v>
      </c>
      <c r="M95" s="62">
        <f t="shared" si="111"/>
        <v>1965370</v>
      </c>
      <c r="N95" s="62"/>
      <c r="O95" s="62"/>
      <c r="P95" s="62"/>
      <c r="Q95" s="62">
        <v>2021</v>
      </c>
      <c r="R95" s="62">
        <v>156509</v>
      </c>
      <c r="S95" s="62">
        <v>168183</v>
      </c>
      <c r="T95" s="62">
        <v>182627</v>
      </c>
      <c r="U95" s="62">
        <v>187345</v>
      </c>
      <c r="V95" s="62">
        <v>185637</v>
      </c>
      <c r="W95" s="62">
        <v>191198</v>
      </c>
      <c r="X95" s="62">
        <v>189655</v>
      </c>
      <c r="Y95" s="62">
        <v>209939</v>
      </c>
      <c r="Z95" s="62">
        <v>228322</v>
      </c>
      <c r="AA95" s="62">
        <v>218722</v>
      </c>
      <c r="AB95" s="62">
        <v>747011</v>
      </c>
      <c r="AC95" s="62">
        <f t="shared" si="108"/>
        <v>1918137</v>
      </c>
      <c r="AD95" s="62"/>
      <c r="AE95" s="62"/>
      <c r="AF95" s="62"/>
      <c r="AG95" s="62">
        <v>2021</v>
      </c>
      <c r="AH95" s="65">
        <f t="shared" si="112"/>
        <v>321171</v>
      </c>
      <c r="AI95" s="65">
        <f t="shared" si="112"/>
        <v>341665</v>
      </c>
      <c r="AJ95" s="65">
        <f t="shared" si="112"/>
        <v>369957</v>
      </c>
      <c r="AK95" s="65">
        <f t="shared" si="112"/>
        <v>380343</v>
      </c>
      <c r="AL95" s="65">
        <f t="shared" si="112"/>
        <v>376936</v>
      </c>
      <c r="AM95" s="65">
        <f t="shared" si="112"/>
        <v>387267</v>
      </c>
      <c r="AN95" s="65">
        <f t="shared" si="112"/>
        <v>383917</v>
      </c>
      <c r="AO95" s="65">
        <f t="shared" si="112"/>
        <v>425349</v>
      </c>
      <c r="AP95" s="65">
        <f t="shared" si="112"/>
        <v>460121</v>
      </c>
      <c r="AQ95" s="65">
        <f t="shared" si="112"/>
        <v>436781</v>
      </c>
      <c r="AR95" s="65">
        <f t="shared" si="112"/>
        <v>1344366</v>
      </c>
      <c r="AS95" s="77">
        <f t="shared" si="109"/>
        <v>3883507</v>
      </c>
    </row>
    <row r="96" spans="1:45" ht="12.75">
      <c r="A96" s="68">
        <v>2022</v>
      </c>
      <c r="B96" s="62">
        <v>163911</v>
      </c>
      <c r="C96" s="62">
        <v>171927</v>
      </c>
      <c r="D96" s="62">
        <v>184573</v>
      </c>
      <c r="E96" s="62">
        <v>195311</v>
      </c>
      <c r="F96" s="62">
        <v>189814</v>
      </c>
      <c r="G96" s="62">
        <v>197401</v>
      </c>
      <c r="H96" s="62">
        <v>190950</v>
      </c>
      <c r="I96" s="62">
        <v>211641</v>
      </c>
      <c r="J96" s="62">
        <v>229327</v>
      </c>
      <c r="K96" s="62">
        <v>220505</v>
      </c>
      <c r="L96" s="62">
        <v>610192</v>
      </c>
      <c r="M96" s="62">
        <f t="shared" si="111"/>
        <v>1955360</v>
      </c>
      <c r="N96" s="62"/>
      <c r="O96" s="62"/>
      <c r="P96" s="62"/>
      <c r="Q96" s="62">
        <v>2022</v>
      </c>
      <c r="R96" s="62">
        <v>155815</v>
      </c>
      <c r="S96" s="62">
        <v>166358</v>
      </c>
      <c r="T96" s="62">
        <v>180222</v>
      </c>
      <c r="U96" s="62">
        <v>189786</v>
      </c>
      <c r="V96" s="62">
        <v>184282</v>
      </c>
      <c r="W96" s="62">
        <v>191887</v>
      </c>
      <c r="X96" s="62">
        <v>186298</v>
      </c>
      <c r="Y96" s="62">
        <v>206903</v>
      </c>
      <c r="Z96" s="62">
        <v>225421</v>
      </c>
      <c r="AA96" s="62">
        <v>221203</v>
      </c>
      <c r="AB96" s="62">
        <v>759258</v>
      </c>
      <c r="AC96" s="62">
        <f t="shared" si="108"/>
        <v>1908175</v>
      </c>
      <c r="AD96" s="62"/>
      <c r="AE96" s="62"/>
      <c r="AF96" s="62"/>
      <c r="AG96" s="62">
        <v>2022</v>
      </c>
      <c r="AH96" s="65">
        <f t="shared" si="112"/>
        <v>319726</v>
      </c>
      <c r="AI96" s="65">
        <f t="shared" si="112"/>
        <v>338285</v>
      </c>
      <c r="AJ96" s="65">
        <f t="shared" si="112"/>
        <v>364795</v>
      </c>
      <c r="AK96" s="65">
        <f t="shared" si="112"/>
        <v>385097</v>
      </c>
      <c r="AL96" s="65">
        <f t="shared" si="112"/>
        <v>374096</v>
      </c>
      <c r="AM96" s="65">
        <f t="shared" si="112"/>
        <v>389288</v>
      </c>
      <c r="AN96" s="65">
        <f t="shared" si="112"/>
        <v>377248</v>
      </c>
      <c r="AO96" s="65">
        <f t="shared" si="112"/>
        <v>418544</v>
      </c>
      <c r="AP96" s="65">
        <f t="shared" si="112"/>
        <v>454748</v>
      </c>
      <c r="AQ96" s="65">
        <f t="shared" si="112"/>
        <v>441708</v>
      </c>
      <c r="AR96" s="65">
        <f t="shared" si="112"/>
        <v>1369450</v>
      </c>
      <c r="AS96" s="77">
        <f t="shared" si="109"/>
        <v>3863535</v>
      </c>
    </row>
    <row r="97" spans="1:45" ht="12.75">
      <c r="A97" s="68">
        <v>2023</v>
      </c>
      <c r="B97" s="62">
        <v>163288</v>
      </c>
      <c r="C97" s="62">
        <v>170384</v>
      </c>
      <c r="D97" s="62">
        <v>182412</v>
      </c>
      <c r="E97" s="62">
        <v>196645</v>
      </c>
      <c r="F97" s="62">
        <v>189414</v>
      </c>
      <c r="G97" s="62">
        <v>197220</v>
      </c>
      <c r="H97" s="62">
        <v>189680</v>
      </c>
      <c r="I97" s="62">
        <v>207696</v>
      </c>
      <c r="J97" s="62">
        <v>225252</v>
      </c>
      <c r="K97" s="62">
        <v>222562</v>
      </c>
      <c r="L97" s="62">
        <v>623621</v>
      </c>
      <c r="M97" s="62">
        <f t="shared" si="111"/>
        <v>1944553</v>
      </c>
      <c r="N97" s="62"/>
      <c r="O97" s="62"/>
      <c r="P97" s="62"/>
      <c r="Q97" s="62">
        <v>2023</v>
      </c>
      <c r="R97" s="62">
        <v>155196</v>
      </c>
      <c r="S97" s="62">
        <v>164770</v>
      </c>
      <c r="T97" s="62">
        <v>177873</v>
      </c>
      <c r="U97" s="62">
        <v>191413</v>
      </c>
      <c r="V97" s="62">
        <v>183891</v>
      </c>
      <c r="W97" s="62">
        <v>191315</v>
      </c>
      <c r="X97" s="62">
        <v>185354</v>
      </c>
      <c r="Y97" s="62">
        <v>203402</v>
      </c>
      <c r="Z97" s="62">
        <v>221119</v>
      </c>
      <c r="AA97" s="62">
        <v>223273</v>
      </c>
      <c r="AB97" s="62">
        <v>771993</v>
      </c>
      <c r="AC97" s="62">
        <f t="shared" si="108"/>
        <v>1897606</v>
      </c>
      <c r="AD97" s="62"/>
      <c r="AE97" s="62"/>
      <c r="AF97" s="62"/>
      <c r="AG97" s="62">
        <v>2023</v>
      </c>
      <c r="AH97" s="65">
        <f t="shared" si="112"/>
        <v>318484</v>
      </c>
      <c r="AI97" s="65">
        <f t="shared" si="112"/>
        <v>335154</v>
      </c>
      <c r="AJ97" s="65">
        <f t="shared" si="112"/>
        <v>360285</v>
      </c>
      <c r="AK97" s="65">
        <f t="shared" si="112"/>
        <v>388058</v>
      </c>
      <c r="AL97" s="65">
        <f t="shared" si="112"/>
        <v>373305</v>
      </c>
      <c r="AM97" s="65">
        <f t="shared" si="112"/>
        <v>388535</v>
      </c>
      <c r="AN97" s="65">
        <f t="shared" si="112"/>
        <v>375034</v>
      </c>
      <c r="AO97" s="65">
        <f t="shared" si="112"/>
        <v>411098</v>
      </c>
      <c r="AP97" s="65">
        <f t="shared" si="112"/>
        <v>446371</v>
      </c>
      <c r="AQ97" s="65">
        <f t="shared" si="112"/>
        <v>445835</v>
      </c>
      <c r="AR97" s="65">
        <f t="shared" si="112"/>
        <v>1395614</v>
      </c>
      <c r="AS97" s="77">
        <f t="shared" si="109"/>
        <v>3842159</v>
      </c>
    </row>
    <row r="98" spans="1:45" ht="12.75">
      <c r="A98" s="68">
        <v>2024</v>
      </c>
      <c r="B98" s="62">
        <v>162767</v>
      </c>
      <c r="C98" s="62">
        <v>169328</v>
      </c>
      <c r="D98" s="62">
        <v>180802</v>
      </c>
      <c r="E98" s="62">
        <v>196359</v>
      </c>
      <c r="F98" s="62">
        <v>190119</v>
      </c>
      <c r="G98" s="62">
        <v>195706</v>
      </c>
      <c r="H98" s="62">
        <v>190371</v>
      </c>
      <c r="I98" s="62">
        <v>203278</v>
      </c>
      <c r="J98" s="62">
        <v>220016</v>
      </c>
      <c r="K98" s="62">
        <v>224416</v>
      </c>
      <c r="L98" s="62">
        <v>637438</v>
      </c>
      <c r="M98" s="62">
        <f t="shared" si="111"/>
        <v>1933162</v>
      </c>
      <c r="N98" s="62"/>
      <c r="O98" s="62"/>
      <c r="P98" s="62"/>
      <c r="Q98" s="62">
        <v>2024</v>
      </c>
      <c r="R98" s="62">
        <v>154664</v>
      </c>
      <c r="S98" s="62">
        <v>163535</v>
      </c>
      <c r="T98" s="62">
        <v>176184</v>
      </c>
      <c r="U98" s="62">
        <v>191369</v>
      </c>
      <c r="V98" s="62">
        <v>184534</v>
      </c>
      <c r="W98" s="62">
        <v>189948</v>
      </c>
      <c r="X98" s="62">
        <v>186019</v>
      </c>
      <c r="Y98" s="62">
        <v>199049</v>
      </c>
      <c r="Z98" s="62">
        <v>215776</v>
      </c>
      <c r="AA98" s="62">
        <v>224963</v>
      </c>
      <c r="AB98" s="62">
        <v>785598</v>
      </c>
      <c r="AC98" s="62">
        <f t="shared" si="108"/>
        <v>1886041</v>
      </c>
      <c r="AD98" s="62"/>
      <c r="AE98" s="62"/>
      <c r="AF98" s="62"/>
      <c r="AG98" s="62">
        <v>2024</v>
      </c>
      <c r="AH98" s="65">
        <f t="shared" si="112"/>
        <v>317431</v>
      </c>
      <c r="AI98" s="65">
        <f t="shared" si="112"/>
        <v>332863</v>
      </c>
      <c r="AJ98" s="65">
        <f t="shared" si="112"/>
        <v>356986</v>
      </c>
      <c r="AK98" s="65">
        <f t="shared" si="112"/>
        <v>387728</v>
      </c>
      <c r="AL98" s="65">
        <f t="shared" si="112"/>
        <v>374653</v>
      </c>
      <c r="AM98" s="65">
        <f t="shared" si="112"/>
        <v>385654</v>
      </c>
      <c r="AN98" s="65">
        <f t="shared" si="112"/>
        <v>376390</v>
      </c>
      <c r="AO98" s="65">
        <f t="shared" si="112"/>
        <v>402327</v>
      </c>
      <c r="AP98" s="65">
        <f t="shared" si="112"/>
        <v>435792</v>
      </c>
      <c r="AQ98" s="65">
        <f t="shared" si="112"/>
        <v>449379</v>
      </c>
      <c r="AR98" s="65">
        <f t="shared" si="112"/>
        <v>1423036</v>
      </c>
      <c r="AS98" s="77">
        <f t="shared" si="109"/>
        <v>3819203</v>
      </c>
    </row>
    <row r="99" spans="1:45" ht="12.75">
      <c r="A99" s="68">
        <v>2025</v>
      </c>
      <c r="B99" s="62">
        <v>162316</v>
      </c>
      <c r="C99" s="62">
        <v>168501</v>
      </c>
      <c r="D99" s="62">
        <v>179536</v>
      </c>
      <c r="E99" s="62">
        <v>194614</v>
      </c>
      <c r="F99" s="62">
        <v>192239</v>
      </c>
      <c r="G99" s="62">
        <v>193333</v>
      </c>
      <c r="H99" s="62">
        <v>192464</v>
      </c>
      <c r="I99" s="62">
        <v>197867</v>
      </c>
      <c r="J99" s="62">
        <v>215325</v>
      </c>
      <c r="K99" s="62">
        <v>225559</v>
      </c>
      <c r="L99" s="62">
        <v>651102</v>
      </c>
      <c r="M99" s="62">
        <f t="shared" si="111"/>
        <v>1921754</v>
      </c>
      <c r="N99" s="62"/>
      <c r="O99" s="62"/>
      <c r="P99" s="62"/>
      <c r="Q99" s="62">
        <v>2025</v>
      </c>
      <c r="R99" s="62">
        <v>154221</v>
      </c>
      <c r="S99" s="62">
        <v>162584</v>
      </c>
      <c r="T99" s="62">
        <v>175004</v>
      </c>
      <c r="U99" s="62">
        <v>189682</v>
      </c>
      <c r="V99" s="62">
        <v>186563</v>
      </c>
      <c r="W99" s="62">
        <v>187684</v>
      </c>
      <c r="X99" s="62">
        <v>188031</v>
      </c>
      <c r="Y99" s="62">
        <v>193718</v>
      </c>
      <c r="Z99" s="62">
        <v>211107</v>
      </c>
      <c r="AA99" s="62">
        <v>225708</v>
      </c>
      <c r="AB99" s="62">
        <v>799259</v>
      </c>
      <c r="AC99" s="62">
        <f t="shared" si="108"/>
        <v>1874302</v>
      </c>
      <c r="AD99" s="62"/>
      <c r="AE99" s="62"/>
      <c r="AF99" s="62"/>
      <c r="AG99" s="62">
        <v>2025</v>
      </c>
      <c r="AH99" s="65">
        <f t="shared" si="112"/>
        <v>316537</v>
      </c>
      <c r="AI99" s="65">
        <f t="shared" si="112"/>
        <v>331085</v>
      </c>
      <c r="AJ99" s="65">
        <f t="shared" si="112"/>
        <v>354540</v>
      </c>
      <c r="AK99" s="65">
        <f t="shared" si="112"/>
        <v>384296</v>
      </c>
      <c r="AL99" s="65">
        <f t="shared" si="112"/>
        <v>378802</v>
      </c>
      <c r="AM99" s="65">
        <f t="shared" si="112"/>
        <v>381017</v>
      </c>
      <c r="AN99" s="65">
        <f t="shared" si="112"/>
        <v>380495</v>
      </c>
      <c r="AO99" s="65">
        <f t="shared" si="112"/>
        <v>391585</v>
      </c>
      <c r="AP99" s="65">
        <f t="shared" si="112"/>
        <v>426432</v>
      </c>
      <c r="AQ99" s="65">
        <f t="shared" si="112"/>
        <v>451267</v>
      </c>
      <c r="AR99" s="65">
        <f t="shared" si="112"/>
        <v>1450361</v>
      </c>
      <c r="AS99" s="77">
        <f t="shared" si="109"/>
        <v>3796056</v>
      </c>
    </row>
    <row r="100" spans="1:45" ht="12.75">
      <c r="A100" s="68">
        <v>2026</v>
      </c>
      <c r="B100" s="62">
        <v>161935</v>
      </c>
      <c r="C100" s="62">
        <v>167652</v>
      </c>
      <c r="D100" s="62">
        <v>178308</v>
      </c>
      <c r="E100" s="62">
        <v>191956</v>
      </c>
      <c r="F100" s="62">
        <v>194947</v>
      </c>
      <c r="G100" s="62">
        <v>191072</v>
      </c>
      <c r="H100" s="62">
        <v>194840</v>
      </c>
      <c r="I100" s="62">
        <v>192761</v>
      </c>
      <c r="J100" s="62">
        <v>211708</v>
      </c>
      <c r="K100" s="62">
        <v>225120</v>
      </c>
      <c r="L100" s="62">
        <v>664576</v>
      </c>
      <c r="M100" s="62">
        <f t="shared" si="111"/>
        <v>1910299</v>
      </c>
      <c r="N100" s="62"/>
      <c r="O100" s="62"/>
      <c r="P100" s="62"/>
      <c r="Q100" s="62">
        <v>2026</v>
      </c>
      <c r="R100" s="62">
        <v>153834</v>
      </c>
      <c r="S100" s="62">
        <v>161846</v>
      </c>
      <c r="T100" s="62">
        <v>173470</v>
      </c>
      <c r="U100" s="62">
        <v>187309</v>
      </c>
      <c r="V100" s="62">
        <v>189252</v>
      </c>
      <c r="W100" s="62">
        <v>185448</v>
      </c>
      <c r="X100" s="62">
        <v>190226</v>
      </c>
      <c r="Y100" s="62">
        <v>188431</v>
      </c>
      <c r="Z100" s="62">
        <v>207809</v>
      </c>
      <c r="AA100" s="62">
        <v>224737</v>
      </c>
      <c r="AB100" s="62">
        <v>812994</v>
      </c>
      <c r="AC100" s="62">
        <f t="shared" si="108"/>
        <v>1862362</v>
      </c>
      <c r="AD100" s="62"/>
      <c r="AE100" s="62"/>
      <c r="AF100" s="62"/>
      <c r="AG100" s="62">
        <v>2026</v>
      </c>
      <c r="AH100" s="65">
        <f t="shared" si="112"/>
        <v>315769</v>
      </c>
      <c r="AI100" s="65">
        <f t="shared" si="112"/>
        <v>329498</v>
      </c>
      <c r="AJ100" s="65">
        <f t="shared" si="112"/>
        <v>351778</v>
      </c>
      <c r="AK100" s="65">
        <f t="shared" si="112"/>
        <v>379265</v>
      </c>
      <c r="AL100" s="65">
        <f t="shared" si="112"/>
        <v>384199</v>
      </c>
      <c r="AM100" s="65">
        <f t="shared" si="112"/>
        <v>376520</v>
      </c>
      <c r="AN100" s="65">
        <f t="shared" si="112"/>
        <v>385066</v>
      </c>
      <c r="AO100" s="65">
        <f t="shared" si="112"/>
        <v>381192</v>
      </c>
      <c r="AP100" s="65">
        <f t="shared" si="112"/>
        <v>419517</v>
      </c>
      <c r="AQ100" s="65">
        <f t="shared" si="112"/>
        <v>449857</v>
      </c>
      <c r="AR100" s="65">
        <f t="shared" si="112"/>
        <v>1477570</v>
      </c>
      <c r="AS100" s="77">
        <f t="shared" si="109"/>
        <v>3772661</v>
      </c>
    </row>
    <row r="101" spans="1:45" ht="12.75">
      <c r="A101" s="68">
        <v>2027</v>
      </c>
      <c r="B101" s="62">
        <v>161618</v>
      </c>
      <c r="C101" s="62">
        <v>166942</v>
      </c>
      <c r="D101" s="62">
        <v>176801</v>
      </c>
      <c r="E101" s="62">
        <v>189281</v>
      </c>
      <c r="F101" s="62">
        <v>197242</v>
      </c>
      <c r="G101" s="62">
        <v>189654</v>
      </c>
      <c r="H101" s="62">
        <v>196194</v>
      </c>
      <c r="I101" s="62">
        <v>189556</v>
      </c>
      <c r="J101" s="62">
        <v>208145</v>
      </c>
      <c r="K101" s="62">
        <v>222881</v>
      </c>
      <c r="L101" s="62">
        <v>678320</v>
      </c>
      <c r="M101" s="62">
        <f t="shared" si="111"/>
        <v>1898314</v>
      </c>
      <c r="N101" s="62"/>
      <c r="O101" s="62"/>
      <c r="P101" s="62"/>
      <c r="Q101" s="62">
        <v>2027</v>
      </c>
      <c r="R101" s="62">
        <v>153498</v>
      </c>
      <c r="S101" s="62">
        <v>161143</v>
      </c>
      <c r="T101" s="62">
        <v>171716</v>
      </c>
      <c r="U101" s="62">
        <v>184952</v>
      </c>
      <c r="V101" s="62">
        <v>191679</v>
      </c>
      <c r="W101" s="62">
        <v>184149</v>
      </c>
      <c r="X101" s="62">
        <v>190923</v>
      </c>
      <c r="Y101" s="62">
        <v>185154</v>
      </c>
      <c r="Z101" s="62">
        <v>204881</v>
      </c>
      <c r="AA101" s="62">
        <v>221936</v>
      </c>
      <c r="AB101" s="62">
        <v>827046</v>
      </c>
      <c r="AC101" s="62">
        <f t="shared" si="108"/>
        <v>1850031</v>
      </c>
      <c r="AD101" s="62"/>
      <c r="AE101" s="62"/>
      <c r="AF101" s="62"/>
      <c r="AG101" s="62">
        <v>2027</v>
      </c>
      <c r="AH101" s="65">
        <f t="shared" si="112"/>
        <v>315116</v>
      </c>
      <c r="AI101" s="65">
        <f t="shared" si="112"/>
        <v>328085</v>
      </c>
      <c r="AJ101" s="65">
        <f t="shared" si="112"/>
        <v>348517</v>
      </c>
      <c r="AK101" s="65">
        <f t="shared" si="112"/>
        <v>374233</v>
      </c>
      <c r="AL101" s="65">
        <f t="shared" si="112"/>
        <v>388921</v>
      </c>
      <c r="AM101" s="65">
        <f t="shared" si="112"/>
        <v>373803</v>
      </c>
      <c r="AN101" s="65">
        <f t="shared" si="112"/>
        <v>387117</v>
      </c>
      <c r="AO101" s="65">
        <f t="shared" si="112"/>
        <v>374710</v>
      </c>
      <c r="AP101" s="65">
        <f t="shared" si="112"/>
        <v>413026</v>
      </c>
      <c r="AQ101" s="65">
        <f t="shared" si="112"/>
        <v>444817</v>
      </c>
      <c r="AR101" s="65">
        <f t="shared" si="112"/>
        <v>1505366</v>
      </c>
      <c r="AS101" s="77">
        <f t="shared" si="109"/>
        <v>3748345</v>
      </c>
    </row>
    <row r="102" spans="1:45" ht="12.75">
      <c r="A102" s="68">
        <v>2028</v>
      </c>
      <c r="B102" s="62">
        <v>161374</v>
      </c>
      <c r="C102" s="62">
        <v>166341</v>
      </c>
      <c r="D102" s="62">
        <v>175310</v>
      </c>
      <c r="E102" s="62">
        <v>187215</v>
      </c>
      <c r="F102" s="62">
        <v>198563</v>
      </c>
      <c r="G102" s="62">
        <v>189320</v>
      </c>
      <c r="H102" s="62">
        <v>196042</v>
      </c>
      <c r="I102" s="62">
        <v>188347</v>
      </c>
      <c r="J102" s="62">
        <v>204422</v>
      </c>
      <c r="K102" s="62">
        <v>219098</v>
      </c>
      <c r="L102" s="62">
        <v>692187</v>
      </c>
      <c r="M102" s="62">
        <f t="shared" si="111"/>
        <v>1886032</v>
      </c>
      <c r="N102" s="62"/>
      <c r="O102" s="62"/>
      <c r="P102" s="62"/>
      <c r="Q102" s="62">
        <v>2028</v>
      </c>
      <c r="R102" s="62">
        <v>153242</v>
      </c>
      <c r="S102" s="62">
        <v>160534</v>
      </c>
      <c r="T102" s="62">
        <v>170186</v>
      </c>
      <c r="U102" s="62">
        <v>182647</v>
      </c>
      <c r="V102" s="62">
        <v>193317</v>
      </c>
      <c r="W102" s="62">
        <v>183781</v>
      </c>
      <c r="X102" s="62">
        <v>190400</v>
      </c>
      <c r="Y102" s="62">
        <v>184255</v>
      </c>
      <c r="Z102" s="62">
        <v>201477</v>
      </c>
      <c r="AA102" s="62">
        <v>217747</v>
      </c>
      <c r="AB102" s="62">
        <v>841152</v>
      </c>
      <c r="AC102" s="62">
        <f t="shared" si="108"/>
        <v>1837586</v>
      </c>
      <c r="AD102" s="62"/>
      <c r="AE102" s="62"/>
      <c r="AF102" s="62"/>
      <c r="AG102" s="62">
        <v>2028</v>
      </c>
      <c r="AH102" s="65">
        <f t="shared" si="112"/>
        <v>314616</v>
      </c>
      <c r="AI102" s="65">
        <f t="shared" si="112"/>
        <v>326875</v>
      </c>
      <c r="AJ102" s="65">
        <f t="shared" si="112"/>
        <v>345496</v>
      </c>
      <c r="AK102" s="65">
        <f t="shared" si="112"/>
        <v>369862</v>
      </c>
      <c r="AL102" s="65">
        <f t="shared" si="112"/>
        <v>391880</v>
      </c>
      <c r="AM102" s="65">
        <f t="shared" si="112"/>
        <v>373101</v>
      </c>
      <c r="AN102" s="65">
        <f t="shared" si="112"/>
        <v>386442</v>
      </c>
      <c r="AO102" s="65">
        <f t="shared" si="112"/>
        <v>372602</v>
      </c>
      <c r="AP102" s="65">
        <f t="shared" si="112"/>
        <v>405899</v>
      </c>
      <c r="AQ102" s="65">
        <f t="shared" si="112"/>
        <v>436845</v>
      </c>
      <c r="AR102" s="65">
        <f t="shared" si="112"/>
        <v>1533339</v>
      </c>
      <c r="AS102" s="77">
        <f t="shared" si="109"/>
        <v>3723618</v>
      </c>
    </row>
    <row r="103" spans="1:45" ht="12.75">
      <c r="A103" s="68">
        <v>2029</v>
      </c>
      <c r="B103" s="62">
        <v>161224</v>
      </c>
      <c r="C103" s="62">
        <v>165816</v>
      </c>
      <c r="D103" s="62">
        <v>174285</v>
      </c>
      <c r="E103" s="62">
        <v>185696</v>
      </c>
      <c r="F103" s="62">
        <v>198273</v>
      </c>
      <c r="G103" s="62">
        <v>190068</v>
      </c>
      <c r="H103" s="62">
        <v>194595</v>
      </c>
      <c r="I103" s="62">
        <v>189073</v>
      </c>
      <c r="J103" s="62">
        <v>200206</v>
      </c>
      <c r="K103" s="62">
        <v>214183</v>
      </c>
      <c r="L103" s="62">
        <v>706166</v>
      </c>
      <c r="M103" s="62">
        <f t="shared" si="111"/>
        <v>1873419</v>
      </c>
      <c r="N103" s="62"/>
      <c r="O103" s="62"/>
      <c r="P103" s="62"/>
      <c r="Q103" s="62">
        <v>2029</v>
      </c>
      <c r="R103" s="62">
        <v>153075</v>
      </c>
      <c r="S103" s="62">
        <v>160011</v>
      </c>
      <c r="T103" s="62">
        <v>169004</v>
      </c>
      <c r="U103" s="62">
        <v>181015</v>
      </c>
      <c r="V103" s="62">
        <v>193284</v>
      </c>
      <c r="W103" s="62">
        <v>184424</v>
      </c>
      <c r="X103" s="62">
        <v>189077</v>
      </c>
      <c r="Y103" s="62">
        <v>184946</v>
      </c>
      <c r="Z103" s="62">
        <v>197232</v>
      </c>
      <c r="AA103" s="62">
        <v>212542</v>
      </c>
      <c r="AB103" s="62">
        <v>855676</v>
      </c>
      <c r="AC103" s="62">
        <f t="shared" si="108"/>
        <v>1824610</v>
      </c>
      <c r="AD103" s="62"/>
      <c r="AE103" s="62"/>
      <c r="AF103" s="62"/>
      <c r="AG103" s="62">
        <v>2029</v>
      </c>
      <c r="AH103" s="65">
        <f t="shared" si="112"/>
        <v>314299</v>
      </c>
      <c r="AI103" s="65">
        <f t="shared" si="112"/>
        <v>325827</v>
      </c>
      <c r="AJ103" s="65">
        <f t="shared" si="112"/>
        <v>343289</v>
      </c>
      <c r="AK103" s="65">
        <f t="shared" si="112"/>
        <v>366711</v>
      </c>
      <c r="AL103" s="65">
        <f t="shared" si="112"/>
        <v>391557</v>
      </c>
      <c r="AM103" s="65">
        <f t="shared" si="112"/>
        <v>374492</v>
      </c>
      <c r="AN103" s="65">
        <f t="shared" si="112"/>
        <v>383672</v>
      </c>
      <c r="AO103" s="65">
        <f t="shared" si="112"/>
        <v>374019</v>
      </c>
      <c r="AP103" s="65">
        <f t="shared" si="112"/>
        <v>397438</v>
      </c>
      <c r="AQ103" s="65">
        <f t="shared" si="112"/>
        <v>426725</v>
      </c>
      <c r="AR103" s="65">
        <f t="shared" si="112"/>
        <v>1561842</v>
      </c>
      <c r="AS103" s="77">
        <f t="shared" si="109"/>
        <v>3698029</v>
      </c>
    </row>
    <row r="104" spans="1:45" ht="12.75">
      <c r="A104" s="68">
        <v>2030</v>
      </c>
      <c r="B104" s="62">
        <v>161153</v>
      </c>
      <c r="C104" s="62">
        <v>165401</v>
      </c>
      <c r="D104" s="62">
        <v>173487</v>
      </c>
      <c r="E104" s="62">
        <v>184476</v>
      </c>
      <c r="F104" s="62">
        <v>196570</v>
      </c>
      <c r="G104" s="62">
        <v>192163</v>
      </c>
      <c r="H104" s="62">
        <v>192317</v>
      </c>
      <c r="I104" s="62">
        <v>191186</v>
      </c>
      <c r="J104" s="62">
        <v>194965</v>
      </c>
      <c r="K104" s="62">
        <v>209798</v>
      </c>
      <c r="L104" s="62">
        <v>719163</v>
      </c>
      <c r="M104" s="62">
        <f t="shared" si="111"/>
        <v>1861516</v>
      </c>
      <c r="N104" s="62"/>
      <c r="O104" s="62"/>
      <c r="P104" s="62"/>
      <c r="Q104" s="62">
        <v>2030</v>
      </c>
      <c r="R104" s="62">
        <v>153019</v>
      </c>
      <c r="S104" s="62">
        <v>159585</v>
      </c>
      <c r="T104" s="62">
        <v>168090</v>
      </c>
      <c r="U104" s="62">
        <v>179882</v>
      </c>
      <c r="V104" s="62">
        <v>191617</v>
      </c>
      <c r="W104" s="62">
        <v>186452</v>
      </c>
      <c r="X104" s="62">
        <v>186869</v>
      </c>
      <c r="Y104" s="62">
        <v>186954</v>
      </c>
      <c r="Z104" s="62">
        <v>192028</v>
      </c>
      <c r="AA104" s="62">
        <v>208028</v>
      </c>
      <c r="AB104" s="62">
        <v>869319</v>
      </c>
      <c r="AC104" s="62">
        <f t="shared" si="108"/>
        <v>1812524</v>
      </c>
      <c r="AD104" s="62"/>
      <c r="AE104" s="62"/>
      <c r="AF104" s="62"/>
      <c r="AG104" s="62">
        <v>2030</v>
      </c>
      <c r="AH104" s="65">
        <f t="shared" si="112"/>
        <v>314172</v>
      </c>
      <c r="AI104" s="65">
        <f t="shared" si="112"/>
        <v>324986</v>
      </c>
      <c r="AJ104" s="65">
        <f t="shared" si="112"/>
        <v>341577</v>
      </c>
      <c r="AK104" s="65">
        <f t="shared" si="112"/>
        <v>364358</v>
      </c>
      <c r="AL104" s="65">
        <f t="shared" si="112"/>
        <v>388187</v>
      </c>
      <c r="AM104" s="65">
        <f t="shared" si="112"/>
        <v>378615</v>
      </c>
      <c r="AN104" s="65">
        <f t="shared" si="112"/>
        <v>379186</v>
      </c>
      <c r="AO104" s="65">
        <f t="shared" si="112"/>
        <v>378140</v>
      </c>
      <c r="AP104" s="65">
        <f t="shared" si="112"/>
        <v>386993</v>
      </c>
      <c r="AQ104" s="65">
        <f t="shared" si="112"/>
        <v>417826</v>
      </c>
      <c r="AR104" s="65">
        <f t="shared" si="112"/>
        <v>1588482</v>
      </c>
      <c r="AS104" s="77">
        <f t="shared" si="109"/>
        <v>3674040</v>
      </c>
    </row>
    <row r="105" spans="1:45" ht="12.75">
      <c r="A105" s="68">
        <v>2031</v>
      </c>
      <c r="B105" s="62">
        <v>161238</v>
      </c>
      <c r="C105" s="62">
        <v>165036</v>
      </c>
      <c r="D105" s="62">
        <v>172713</v>
      </c>
      <c r="E105" s="62">
        <v>183286</v>
      </c>
      <c r="F105" s="62">
        <v>193970</v>
      </c>
      <c r="G105" s="62">
        <v>194822</v>
      </c>
      <c r="H105" s="62">
        <v>190140</v>
      </c>
      <c r="I105" s="62">
        <v>193572</v>
      </c>
      <c r="J105" s="62">
        <v>190024</v>
      </c>
      <c r="K105" s="62">
        <v>206439</v>
      </c>
      <c r="L105" s="62">
        <v>730388</v>
      </c>
      <c r="M105" s="62">
        <f t="shared" si="111"/>
        <v>1851240</v>
      </c>
      <c r="N105" s="62"/>
      <c r="O105" s="62"/>
      <c r="P105" s="62"/>
      <c r="Q105" s="62">
        <v>2031</v>
      </c>
      <c r="R105" s="62">
        <v>153139</v>
      </c>
      <c r="S105" s="62">
        <v>159237</v>
      </c>
      <c r="T105" s="62">
        <v>167335</v>
      </c>
      <c r="U105" s="62">
        <v>178401</v>
      </c>
      <c r="V105" s="62">
        <v>189290</v>
      </c>
      <c r="W105" s="62">
        <v>189132</v>
      </c>
      <c r="X105" s="62">
        <v>184704</v>
      </c>
      <c r="Y105" s="62">
        <v>189149</v>
      </c>
      <c r="Z105" s="62">
        <v>186857</v>
      </c>
      <c r="AA105" s="62">
        <v>204851</v>
      </c>
      <c r="AB105" s="62">
        <v>881255</v>
      </c>
      <c r="AC105" s="62">
        <f t="shared" si="108"/>
        <v>1802095</v>
      </c>
      <c r="AD105" s="62"/>
      <c r="AE105" s="62"/>
      <c r="AF105" s="62"/>
      <c r="AG105" s="62">
        <v>2031</v>
      </c>
      <c r="AH105" s="65">
        <f t="shared" si="112"/>
        <v>314377</v>
      </c>
      <c r="AI105" s="65">
        <f t="shared" si="112"/>
        <v>324273</v>
      </c>
      <c r="AJ105" s="65">
        <f t="shared" si="112"/>
        <v>340048</v>
      </c>
      <c r="AK105" s="65">
        <f t="shared" si="112"/>
        <v>361687</v>
      </c>
      <c r="AL105" s="65">
        <f t="shared" si="112"/>
        <v>383260</v>
      </c>
      <c r="AM105" s="65">
        <f t="shared" si="112"/>
        <v>383954</v>
      </c>
      <c r="AN105" s="65">
        <f t="shared" si="112"/>
        <v>374844</v>
      </c>
      <c r="AO105" s="65">
        <f t="shared" si="112"/>
        <v>382721</v>
      </c>
      <c r="AP105" s="65">
        <f t="shared" si="112"/>
        <v>376881</v>
      </c>
      <c r="AQ105" s="65">
        <f t="shared" si="112"/>
        <v>411290</v>
      </c>
      <c r="AR105" s="65">
        <f t="shared" si="112"/>
        <v>1611643</v>
      </c>
      <c r="AS105" s="77">
        <f t="shared" si="109"/>
        <v>3653335</v>
      </c>
    </row>
    <row r="106" spans="1:45" ht="12.75">
      <c r="A106" s="68">
        <v>2032</v>
      </c>
      <c r="B106" s="62">
        <v>161459</v>
      </c>
      <c r="C106" s="62">
        <v>164735</v>
      </c>
      <c r="D106" s="62">
        <v>172034</v>
      </c>
      <c r="E106" s="62">
        <v>181835</v>
      </c>
      <c r="F106" s="62">
        <v>191351</v>
      </c>
      <c r="G106" s="62">
        <v>197101</v>
      </c>
      <c r="H106" s="62">
        <v>188769</v>
      </c>
      <c r="I106" s="62">
        <v>194946</v>
      </c>
      <c r="J106" s="62">
        <v>186969</v>
      </c>
      <c r="K106" s="62">
        <v>203104</v>
      </c>
      <c r="L106" s="62">
        <v>740095</v>
      </c>
      <c r="M106" s="62">
        <f t="shared" si="111"/>
        <v>1842303</v>
      </c>
      <c r="N106" s="62"/>
      <c r="O106" s="62"/>
      <c r="P106" s="62"/>
      <c r="Q106" s="62">
        <v>2032</v>
      </c>
      <c r="R106" s="62">
        <v>153381</v>
      </c>
      <c r="S106" s="62">
        <v>158933</v>
      </c>
      <c r="T106" s="62">
        <v>166656</v>
      </c>
      <c r="U106" s="62">
        <v>176668</v>
      </c>
      <c r="V106" s="62">
        <v>186991</v>
      </c>
      <c r="W106" s="62">
        <v>191526</v>
      </c>
      <c r="X106" s="62">
        <v>183471</v>
      </c>
      <c r="Y106" s="62">
        <v>189864</v>
      </c>
      <c r="Z106" s="62">
        <v>183664</v>
      </c>
      <c r="AA106" s="62">
        <v>202038</v>
      </c>
      <c r="AB106" s="62">
        <v>891531</v>
      </c>
      <c r="AC106" s="62">
        <f t="shared" si="108"/>
        <v>1793192</v>
      </c>
      <c r="AD106" s="62"/>
      <c r="AE106" s="62"/>
      <c r="AF106" s="62"/>
      <c r="AG106" s="62">
        <v>2032</v>
      </c>
      <c r="AH106" s="65">
        <f t="shared" si="112"/>
        <v>314840</v>
      </c>
      <c r="AI106" s="65">
        <f t="shared" si="112"/>
        <v>323668</v>
      </c>
      <c r="AJ106" s="65">
        <f t="shared" si="112"/>
        <v>338690</v>
      </c>
      <c r="AK106" s="65">
        <f t="shared" si="112"/>
        <v>358503</v>
      </c>
      <c r="AL106" s="65">
        <f t="shared" si="112"/>
        <v>378342</v>
      </c>
      <c r="AM106" s="65">
        <f t="shared" si="112"/>
        <v>388627</v>
      </c>
      <c r="AN106" s="65">
        <f t="shared" si="112"/>
        <v>372240</v>
      </c>
      <c r="AO106" s="65">
        <f t="shared" si="112"/>
        <v>384810</v>
      </c>
      <c r="AP106" s="65">
        <f t="shared" si="112"/>
        <v>370633</v>
      </c>
      <c r="AQ106" s="65">
        <f t="shared" si="112"/>
        <v>405142</v>
      </c>
      <c r="AR106" s="65">
        <f t="shared" si="112"/>
        <v>1631626</v>
      </c>
      <c r="AS106" s="77">
        <f t="shared" si="109"/>
        <v>3635495</v>
      </c>
    </row>
    <row r="107" spans="1:45" ht="12.75">
      <c r="A107" s="68">
        <v>2033</v>
      </c>
      <c r="B107" s="62">
        <v>161791</v>
      </c>
      <c r="C107" s="62">
        <v>164489</v>
      </c>
      <c r="D107" s="62">
        <v>171465</v>
      </c>
      <c r="E107" s="62">
        <v>180399</v>
      </c>
      <c r="F107" s="62">
        <v>189310</v>
      </c>
      <c r="G107" s="62">
        <v>198432</v>
      </c>
      <c r="H107" s="62">
        <v>188464</v>
      </c>
      <c r="I107" s="62">
        <v>194858</v>
      </c>
      <c r="J107" s="62">
        <v>185858</v>
      </c>
      <c r="K107" s="62">
        <v>199589</v>
      </c>
      <c r="L107" s="62">
        <v>748293</v>
      </c>
      <c r="M107" s="62">
        <f t="shared" si="111"/>
        <v>1834655</v>
      </c>
      <c r="N107" s="62"/>
      <c r="O107" s="62"/>
      <c r="P107" s="62"/>
      <c r="Q107" s="62">
        <v>2033</v>
      </c>
      <c r="R107" s="62">
        <v>153701</v>
      </c>
      <c r="S107" s="62">
        <v>158703</v>
      </c>
      <c r="T107" s="62">
        <v>166072</v>
      </c>
      <c r="U107" s="62">
        <v>175167</v>
      </c>
      <c r="V107" s="62">
        <v>184728</v>
      </c>
      <c r="W107" s="62">
        <v>193143</v>
      </c>
      <c r="X107" s="62">
        <v>183138</v>
      </c>
      <c r="Y107" s="62">
        <v>189363</v>
      </c>
      <c r="Z107" s="62">
        <v>182824</v>
      </c>
      <c r="AA107" s="62">
        <v>198783</v>
      </c>
      <c r="AB107" s="62">
        <v>900369</v>
      </c>
      <c r="AC107" s="62">
        <f t="shared" si="108"/>
        <v>1785622</v>
      </c>
      <c r="AD107" s="62"/>
      <c r="AE107" s="62"/>
      <c r="AF107" s="62"/>
      <c r="AG107" s="62">
        <v>2033</v>
      </c>
      <c r="AH107" s="65">
        <f t="shared" si="112"/>
        <v>315492</v>
      </c>
      <c r="AI107" s="65">
        <f t="shared" si="112"/>
        <v>323192</v>
      </c>
      <c r="AJ107" s="65">
        <f t="shared" si="112"/>
        <v>337537</v>
      </c>
      <c r="AK107" s="65">
        <f t="shared" si="112"/>
        <v>355566</v>
      </c>
      <c r="AL107" s="65">
        <f t="shared" si="112"/>
        <v>374038</v>
      </c>
      <c r="AM107" s="65">
        <f t="shared" si="112"/>
        <v>391575</v>
      </c>
      <c r="AN107" s="65">
        <f t="shared" si="112"/>
        <v>371602</v>
      </c>
      <c r="AO107" s="65">
        <f t="shared" si="112"/>
        <v>384221</v>
      </c>
      <c r="AP107" s="65">
        <f t="shared" si="112"/>
        <v>368682</v>
      </c>
      <c r="AQ107" s="65">
        <f t="shared" si="112"/>
        <v>398372</v>
      </c>
      <c r="AR107" s="65">
        <f t="shared" si="112"/>
        <v>1648662</v>
      </c>
      <c r="AS107" s="77">
        <f t="shared" si="109"/>
        <v>3620277</v>
      </c>
    </row>
    <row r="108" spans="1:45" ht="12.75">
      <c r="A108" s="68">
        <v>2034</v>
      </c>
      <c r="B108" s="62">
        <v>162226</v>
      </c>
      <c r="C108" s="62">
        <v>164333</v>
      </c>
      <c r="D108" s="62">
        <v>170982</v>
      </c>
      <c r="E108" s="62">
        <v>179402</v>
      </c>
      <c r="F108" s="62">
        <v>187815</v>
      </c>
      <c r="G108" s="62">
        <v>198144</v>
      </c>
      <c r="H108" s="62">
        <v>189244</v>
      </c>
      <c r="I108" s="62">
        <v>193496</v>
      </c>
      <c r="J108" s="62">
        <v>186625</v>
      </c>
      <c r="K108" s="62">
        <v>195588</v>
      </c>
      <c r="L108" s="62">
        <v>755439</v>
      </c>
      <c r="M108" s="62">
        <f t="shared" si="111"/>
        <v>1827855</v>
      </c>
      <c r="N108" s="62"/>
      <c r="O108" s="62"/>
      <c r="P108" s="62"/>
      <c r="Q108" s="62">
        <v>2034</v>
      </c>
      <c r="R108" s="62">
        <v>154099</v>
      </c>
      <c r="S108" s="62">
        <v>158548</v>
      </c>
      <c r="T108" s="62">
        <v>165562</v>
      </c>
      <c r="U108" s="62">
        <v>174015</v>
      </c>
      <c r="V108" s="62">
        <v>183137</v>
      </c>
      <c r="W108" s="62">
        <v>193148</v>
      </c>
      <c r="X108" s="62">
        <v>183788</v>
      </c>
      <c r="Y108" s="62">
        <v>188090</v>
      </c>
      <c r="Z108" s="62">
        <v>183549</v>
      </c>
      <c r="AA108" s="62">
        <v>194675</v>
      </c>
      <c r="AB108" s="62">
        <v>908486</v>
      </c>
      <c r="AC108" s="62">
        <f t="shared" si="108"/>
        <v>1778611</v>
      </c>
      <c r="AD108" s="62"/>
      <c r="AE108" s="62"/>
      <c r="AF108" s="62"/>
      <c r="AG108" s="62">
        <v>2034</v>
      </c>
      <c r="AH108" s="65">
        <f t="shared" si="112"/>
        <v>316325</v>
      </c>
      <c r="AI108" s="65">
        <f t="shared" si="112"/>
        <v>322881</v>
      </c>
      <c r="AJ108" s="65">
        <f t="shared" si="112"/>
        <v>336544</v>
      </c>
      <c r="AK108" s="65">
        <f t="shared" si="112"/>
        <v>353417</v>
      </c>
      <c r="AL108" s="65">
        <f t="shared" si="112"/>
        <v>370952</v>
      </c>
      <c r="AM108" s="65">
        <f t="shared" si="112"/>
        <v>391292</v>
      </c>
      <c r="AN108" s="65">
        <f t="shared" si="112"/>
        <v>373032</v>
      </c>
      <c r="AO108" s="65">
        <f t="shared" si="112"/>
        <v>381586</v>
      </c>
      <c r="AP108" s="65">
        <f t="shared" si="112"/>
        <v>370174</v>
      </c>
      <c r="AQ108" s="65">
        <f t="shared" si="112"/>
        <v>390263</v>
      </c>
      <c r="AR108" s="65">
        <f t="shared" si="112"/>
        <v>1663925</v>
      </c>
      <c r="AS108" s="77">
        <f t="shared" si="109"/>
        <v>3606466</v>
      </c>
    </row>
    <row r="109" spans="1:45" ht="12.75">
      <c r="A109" s="68">
        <v>2035</v>
      </c>
      <c r="B109" s="62">
        <v>162625</v>
      </c>
      <c r="C109" s="62">
        <v>164300</v>
      </c>
      <c r="D109" s="62">
        <v>170562</v>
      </c>
      <c r="E109" s="62">
        <v>178619</v>
      </c>
      <c r="F109" s="62">
        <v>186643</v>
      </c>
      <c r="G109" s="62">
        <v>196448</v>
      </c>
      <c r="H109" s="62">
        <v>191351</v>
      </c>
      <c r="I109" s="62">
        <v>191288</v>
      </c>
      <c r="J109" s="62">
        <v>188765</v>
      </c>
      <c r="K109" s="62">
        <v>190611</v>
      </c>
      <c r="L109" s="62">
        <v>762144</v>
      </c>
      <c r="M109" s="62">
        <f t="shared" si="111"/>
        <v>1821212</v>
      </c>
      <c r="N109" s="62"/>
      <c r="O109" s="62"/>
      <c r="P109" s="62"/>
      <c r="Q109" s="62">
        <v>2035</v>
      </c>
      <c r="R109" s="62">
        <v>154467</v>
      </c>
      <c r="S109" s="62">
        <v>158486</v>
      </c>
      <c r="T109" s="62">
        <v>165188</v>
      </c>
      <c r="U109" s="62">
        <v>173101</v>
      </c>
      <c r="V109" s="62">
        <v>182026</v>
      </c>
      <c r="W109" s="62">
        <v>191539</v>
      </c>
      <c r="X109" s="62">
        <v>185825</v>
      </c>
      <c r="Y109" s="62">
        <v>185953</v>
      </c>
      <c r="Z109" s="62">
        <v>185565</v>
      </c>
      <c r="AA109" s="62">
        <v>189603</v>
      </c>
      <c r="AB109" s="62">
        <v>916194</v>
      </c>
      <c r="AC109" s="62">
        <f t="shared" si="108"/>
        <v>1771753</v>
      </c>
      <c r="AD109" s="62"/>
      <c r="AE109" s="62"/>
      <c r="AF109" s="62"/>
      <c r="AG109" s="62">
        <v>2035</v>
      </c>
      <c r="AH109" s="65">
        <f aca="true" t="shared" si="113" ref="AH109:AR124">B109+R109</f>
        <v>317092</v>
      </c>
      <c r="AI109" s="65">
        <f t="shared" si="113"/>
        <v>322786</v>
      </c>
      <c r="AJ109" s="65">
        <f t="shared" si="113"/>
        <v>335750</v>
      </c>
      <c r="AK109" s="65">
        <f t="shared" si="113"/>
        <v>351720</v>
      </c>
      <c r="AL109" s="65">
        <f t="shared" si="113"/>
        <v>368669</v>
      </c>
      <c r="AM109" s="65">
        <f t="shared" si="113"/>
        <v>387987</v>
      </c>
      <c r="AN109" s="65">
        <f t="shared" si="113"/>
        <v>377176</v>
      </c>
      <c r="AO109" s="65">
        <f t="shared" si="113"/>
        <v>377241</v>
      </c>
      <c r="AP109" s="65">
        <f t="shared" si="113"/>
        <v>374330</v>
      </c>
      <c r="AQ109" s="65">
        <f t="shared" si="113"/>
        <v>380214</v>
      </c>
      <c r="AR109" s="65">
        <f t="shared" si="113"/>
        <v>1678338</v>
      </c>
      <c r="AS109" s="77">
        <f t="shared" si="109"/>
        <v>3592965</v>
      </c>
    </row>
    <row r="110" spans="1:45" ht="12.75">
      <c r="A110" s="68">
        <v>2036</v>
      </c>
      <c r="B110" s="62">
        <v>162903</v>
      </c>
      <c r="C110" s="62">
        <v>164394</v>
      </c>
      <c r="D110" s="62">
        <v>170204</v>
      </c>
      <c r="E110" s="62">
        <v>177853</v>
      </c>
      <c r="F110" s="62">
        <v>185483</v>
      </c>
      <c r="G110" s="62">
        <v>193899</v>
      </c>
      <c r="H110" s="62">
        <v>194012</v>
      </c>
      <c r="I110" s="62">
        <v>189177</v>
      </c>
      <c r="J110" s="62">
        <v>191176</v>
      </c>
      <c r="K110" s="62">
        <v>185907</v>
      </c>
      <c r="L110" s="62">
        <v>768053</v>
      </c>
      <c r="M110" s="62">
        <f t="shared" si="111"/>
        <v>1815008</v>
      </c>
      <c r="N110" s="62"/>
      <c r="O110" s="62"/>
      <c r="P110" s="62"/>
      <c r="Q110" s="62">
        <v>2036</v>
      </c>
      <c r="R110" s="62">
        <v>154726</v>
      </c>
      <c r="S110" s="62">
        <v>158618</v>
      </c>
      <c r="T110" s="62">
        <v>164881</v>
      </c>
      <c r="U110" s="62">
        <v>172343</v>
      </c>
      <c r="V110" s="62">
        <v>180575</v>
      </c>
      <c r="W110" s="62">
        <v>189253</v>
      </c>
      <c r="X110" s="62">
        <v>188502</v>
      </c>
      <c r="Y110" s="62">
        <v>183852</v>
      </c>
      <c r="Z110" s="62">
        <v>187767</v>
      </c>
      <c r="AA110" s="62">
        <v>184584</v>
      </c>
      <c r="AB110" s="62">
        <v>923396</v>
      </c>
      <c r="AC110" s="62">
        <f t="shared" si="108"/>
        <v>1765101</v>
      </c>
      <c r="AD110" s="62"/>
      <c r="AE110" s="62"/>
      <c r="AF110" s="62"/>
      <c r="AG110" s="62">
        <v>2036</v>
      </c>
      <c r="AH110" s="65">
        <f t="shared" si="113"/>
        <v>317629</v>
      </c>
      <c r="AI110" s="65">
        <f t="shared" si="113"/>
        <v>323012</v>
      </c>
      <c r="AJ110" s="65">
        <f t="shared" si="113"/>
        <v>335085</v>
      </c>
      <c r="AK110" s="65">
        <f t="shared" si="113"/>
        <v>350196</v>
      </c>
      <c r="AL110" s="65">
        <f t="shared" si="113"/>
        <v>366058</v>
      </c>
      <c r="AM110" s="65">
        <f t="shared" si="113"/>
        <v>383152</v>
      </c>
      <c r="AN110" s="65">
        <f t="shared" si="113"/>
        <v>382514</v>
      </c>
      <c r="AO110" s="65">
        <f t="shared" si="113"/>
        <v>373029</v>
      </c>
      <c r="AP110" s="65">
        <f t="shared" si="113"/>
        <v>378943</v>
      </c>
      <c r="AQ110" s="65">
        <f t="shared" si="113"/>
        <v>370491</v>
      </c>
      <c r="AR110" s="65">
        <f t="shared" si="113"/>
        <v>1691449</v>
      </c>
      <c r="AS110" s="77">
        <f t="shared" si="109"/>
        <v>3580109</v>
      </c>
    </row>
    <row r="111" spans="1:45" ht="12.75">
      <c r="A111" s="68">
        <v>2037</v>
      </c>
      <c r="B111" s="62">
        <v>163040</v>
      </c>
      <c r="C111" s="62">
        <v>164600</v>
      </c>
      <c r="D111" s="62">
        <v>169894</v>
      </c>
      <c r="E111" s="62">
        <v>177189</v>
      </c>
      <c r="F111" s="62">
        <v>184070</v>
      </c>
      <c r="G111" s="62">
        <v>191338</v>
      </c>
      <c r="H111" s="62">
        <v>196278</v>
      </c>
      <c r="I111" s="62">
        <v>187886</v>
      </c>
      <c r="J111" s="62">
        <v>192584</v>
      </c>
      <c r="K111" s="62">
        <v>183018</v>
      </c>
      <c r="L111" s="62">
        <v>772446</v>
      </c>
      <c r="M111" s="62">
        <f t="shared" si="111"/>
        <v>1809897</v>
      </c>
      <c r="N111" s="62"/>
      <c r="O111" s="62"/>
      <c r="P111" s="62"/>
      <c r="Q111" s="62">
        <v>2037</v>
      </c>
      <c r="R111" s="62">
        <v>154855</v>
      </c>
      <c r="S111" s="62">
        <v>158899</v>
      </c>
      <c r="T111" s="62">
        <v>164601</v>
      </c>
      <c r="U111" s="62">
        <v>171686</v>
      </c>
      <c r="V111" s="62">
        <v>178873</v>
      </c>
      <c r="W111" s="62">
        <v>186969</v>
      </c>
      <c r="X111" s="62">
        <v>190901</v>
      </c>
      <c r="Y111" s="62">
        <v>182669</v>
      </c>
      <c r="Z111" s="62">
        <v>188496</v>
      </c>
      <c r="AA111" s="62">
        <v>181519</v>
      </c>
      <c r="AB111" s="62">
        <v>929236</v>
      </c>
      <c r="AC111" s="62">
        <f t="shared" si="108"/>
        <v>1759468</v>
      </c>
      <c r="AD111" s="62"/>
      <c r="AE111" s="62"/>
      <c r="AF111" s="62"/>
      <c r="AG111" s="62">
        <v>2037</v>
      </c>
      <c r="AH111" s="65">
        <f t="shared" si="113"/>
        <v>317895</v>
      </c>
      <c r="AI111" s="65">
        <f t="shared" si="113"/>
        <v>323499</v>
      </c>
      <c r="AJ111" s="65">
        <f t="shared" si="113"/>
        <v>334495</v>
      </c>
      <c r="AK111" s="65">
        <f t="shared" si="113"/>
        <v>348875</v>
      </c>
      <c r="AL111" s="65">
        <f t="shared" si="113"/>
        <v>362943</v>
      </c>
      <c r="AM111" s="65">
        <f t="shared" si="113"/>
        <v>378307</v>
      </c>
      <c r="AN111" s="65">
        <f t="shared" si="113"/>
        <v>387179</v>
      </c>
      <c r="AO111" s="65">
        <f t="shared" si="113"/>
        <v>370555</v>
      </c>
      <c r="AP111" s="65">
        <f t="shared" si="113"/>
        <v>381080</v>
      </c>
      <c r="AQ111" s="65">
        <f t="shared" si="113"/>
        <v>364537</v>
      </c>
      <c r="AR111" s="65">
        <f t="shared" si="113"/>
        <v>1701682</v>
      </c>
      <c r="AS111" s="77">
        <f t="shared" si="109"/>
        <v>3569365</v>
      </c>
    </row>
    <row r="112" spans="1:45" ht="12.75">
      <c r="A112" s="68">
        <v>2038</v>
      </c>
      <c r="B112" s="62">
        <v>163006</v>
      </c>
      <c r="C112" s="62">
        <v>164928</v>
      </c>
      <c r="D112" s="62">
        <v>169671</v>
      </c>
      <c r="E112" s="62">
        <v>176629</v>
      </c>
      <c r="F112" s="62">
        <v>182666</v>
      </c>
      <c r="G112" s="62">
        <v>189331</v>
      </c>
      <c r="H112" s="62">
        <v>197600</v>
      </c>
      <c r="I112" s="62">
        <v>187661</v>
      </c>
      <c r="J112" s="62">
        <v>192553</v>
      </c>
      <c r="K112" s="62">
        <v>182037</v>
      </c>
      <c r="L112" s="62">
        <v>775209</v>
      </c>
      <c r="M112" s="62">
        <f t="shared" si="111"/>
        <v>1806082</v>
      </c>
      <c r="N112" s="62"/>
      <c r="O112" s="62"/>
      <c r="P112" s="62"/>
      <c r="Q112" s="62">
        <v>2038</v>
      </c>
      <c r="R112" s="62">
        <v>154824</v>
      </c>
      <c r="S112" s="62">
        <v>159237</v>
      </c>
      <c r="T112" s="62">
        <v>164389</v>
      </c>
      <c r="U112" s="62">
        <v>171166</v>
      </c>
      <c r="V112" s="62">
        <v>177361</v>
      </c>
      <c r="W112" s="62">
        <v>184713</v>
      </c>
      <c r="X112" s="62">
        <v>192519</v>
      </c>
      <c r="Y112" s="62">
        <v>182392</v>
      </c>
      <c r="Z112" s="62">
        <v>188029</v>
      </c>
      <c r="AA112" s="62">
        <v>180733</v>
      </c>
      <c r="AB112" s="62">
        <v>933106</v>
      </c>
      <c r="AC112" s="62">
        <f t="shared" si="108"/>
        <v>1755363</v>
      </c>
      <c r="AD112" s="62"/>
      <c r="AE112" s="62"/>
      <c r="AF112" s="62"/>
      <c r="AG112" s="62">
        <v>2038</v>
      </c>
      <c r="AH112" s="65">
        <f t="shared" si="113"/>
        <v>317830</v>
      </c>
      <c r="AI112" s="65">
        <f t="shared" si="113"/>
        <v>324165</v>
      </c>
      <c r="AJ112" s="65">
        <f t="shared" si="113"/>
        <v>334060</v>
      </c>
      <c r="AK112" s="65">
        <f t="shared" si="113"/>
        <v>347795</v>
      </c>
      <c r="AL112" s="65">
        <f t="shared" si="113"/>
        <v>360027</v>
      </c>
      <c r="AM112" s="65">
        <f t="shared" si="113"/>
        <v>374044</v>
      </c>
      <c r="AN112" s="65">
        <f t="shared" si="113"/>
        <v>390119</v>
      </c>
      <c r="AO112" s="65">
        <f t="shared" si="113"/>
        <v>370053</v>
      </c>
      <c r="AP112" s="65">
        <f t="shared" si="113"/>
        <v>380582</v>
      </c>
      <c r="AQ112" s="65">
        <f t="shared" si="113"/>
        <v>362770</v>
      </c>
      <c r="AR112" s="65">
        <f t="shared" si="113"/>
        <v>1708315</v>
      </c>
      <c r="AS112" s="77">
        <f t="shared" si="109"/>
        <v>3561445</v>
      </c>
    </row>
    <row r="113" spans="1:45" ht="12.75">
      <c r="A113" s="68">
        <v>2039</v>
      </c>
      <c r="B113" s="62">
        <v>162756</v>
      </c>
      <c r="C113" s="62">
        <v>165381</v>
      </c>
      <c r="D113" s="62">
        <v>169560</v>
      </c>
      <c r="E113" s="62">
        <v>176127</v>
      </c>
      <c r="F113" s="62">
        <v>181702</v>
      </c>
      <c r="G113" s="62">
        <v>187879</v>
      </c>
      <c r="H113" s="62">
        <v>197320</v>
      </c>
      <c r="I113" s="62">
        <v>188494</v>
      </c>
      <c r="J113" s="62">
        <v>191280</v>
      </c>
      <c r="K113" s="62">
        <v>182869</v>
      </c>
      <c r="L113" s="62">
        <v>776534</v>
      </c>
      <c r="M113" s="62">
        <f t="shared" si="111"/>
        <v>1803368</v>
      </c>
      <c r="N113" s="62"/>
      <c r="O113" s="62"/>
      <c r="P113" s="62"/>
      <c r="Q113" s="62">
        <v>2039</v>
      </c>
      <c r="R113" s="62">
        <v>154601</v>
      </c>
      <c r="S113" s="62">
        <v>159642</v>
      </c>
      <c r="T113" s="62">
        <v>164241</v>
      </c>
      <c r="U113" s="62">
        <v>170704</v>
      </c>
      <c r="V113" s="62">
        <v>176193</v>
      </c>
      <c r="W113" s="62">
        <v>183155</v>
      </c>
      <c r="X113" s="62">
        <v>192520</v>
      </c>
      <c r="Y113" s="62">
        <v>183060</v>
      </c>
      <c r="Z113" s="62">
        <v>186831</v>
      </c>
      <c r="AA113" s="62">
        <v>181460</v>
      </c>
      <c r="AB113" s="62">
        <v>935301</v>
      </c>
      <c r="AC113" s="62">
        <f t="shared" si="108"/>
        <v>1752407</v>
      </c>
      <c r="AD113" s="62"/>
      <c r="AE113" s="62"/>
      <c r="AF113" s="62"/>
      <c r="AG113" s="62">
        <v>2039</v>
      </c>
      <c r="AH113" s="65">
        <f t="shared" si="113"/>
        <v>317357</v>
      </c>
      <c r="AI113" s="65">
        <f t="shared" si="113"/>
        <v>325023</v>
      </c>
      <c r="AJ113" s="65">
        <f t="shared" si="113"/>
        <v>333801</v>
      </c>
      <c r="AK113" s="65">
        <f t="shared" si="113"/>
        <v>346831</v>
      </c>
      <c r="AL113" s="65">
        <f t="shared" si="113"/>
        <v>357895</v>
      </c>
      <c r="AM113" s="65">
        <f t="shared" si="113"/>
        <v>371034</v>
      </c>
      <c r="AN113" s="65">
        <f t="shared" si="113"/>
        <v>389840</v>
      </c>
      <c r="AO113" s="65">
        <f t="shared" si="113"/>
        <v>371554</v>
      </c>
      <c r="AP113" s="65">
        <f t="shared" si="113"/>
        <v>378111</v>
      </c>
      <c r="AQ113" s="65">
        <f t="shared" si="113"/>
        <v>364329</v>
      </c>
      <c r="AR113" s="65">
        <f t="shared" si="113"/>
        <v>1711835</v>
      </c>
      <c r="AS113" s="77">
        <f t="shared" si="109"/>
        <v>3555775</v>
      </c>
    </row>
    <row r="114" spans="1:45" ht="12.75">
      <c r="A114" s="68">
        <v>2040</v>
      </c>
      <c r="B114" s="62">
        <v>162362</v>
      </c>
      <c r="C114" s="62">
        <v>165784</v>
      </c>
      <c r="D114" s="62">
        <v>169546</v>
      </c>
      <c r="E114" s="62">
        <v>175715</v>
      </c>
      <c r="F114" s="62">
        <v>180951</v>
      </c>
      <c r="G114" s="62">
        <v>186766</v>
      </c>
      <c r="H114" s="62">
        <v>195648</v>
      </c>
      <c r="I114" s="62">
        <v>190611</v>
      </c>
      <c r="J114" s="62">
        <v>189210</v>
      </c>
      <c r="K114" s="62">
        <v>185042</v>
      </c>
      <c r="L114" s="62">
        <v>776507</v>
      </c>
      <c r="M114" s="62">
        <f t="shared" si="111"/>
        <v>1801635</v>
      </c>
      <c r="N114" s="62"/>
      <c r="O114" s="62"/>
      <c r="P114" s="62"/>
      <c r="Q114" s="62">
        <v>2040</v>
      </c>
      <c r="R114" s="62">
        <v>154202</v>
      </c>
      <c r="S114" s="62">
        <v>160018</v>
      </c>
      <c r="T114" s="62">
        <v>164181</v>
      </c>
      <c r="U114" s="62">
        <v>170339</v>
      </c>
      <c r="V114" s="62">
        <v>175284</v>
      </c>
      <c r="W114" s="62">
        <v>182061</v>
      </c>
      <c r="X114" s="62">
        <v>190932</v>
      </c>
      <c r="Y114" s="62">
        <v>185085</v>
      </c>
      <c r="Z114" s="62">
        <v>184742</v>
      </c>
      <c r="AA114" s="62">
        <v>183487</v>
      </c>
      <c r="AB114" s="62">
        <v>936051</v>
      </c>
      <c r="AC114" s="62">
        <f t="shared" si="108"/>
        <v>1750331</v>
      </c>
      <c r="AD114" s="62"/>
      <c r="AE114" s="62"/>
      <c r="AF114" s="62"/>
      <c r="AG114" s="62">
        <v>2040</v>
      </c>
      <c r="AH114" s="65">
        <f t="shared" si="113"/>
        <v>316564</v>
      </c>
      <c r="AI114" s="65">
        <f t="shared" si="113"/>
        <v>325802</v>
      </c>
      <c r="AJ114" s="65">
        <f t="shared" si="113"/>
        <v>333727</v>
      </c>
      <c r="AK114" s="65">
        <f t="shared" si="113"/>
        <v>346054</v>
      </c>
      <c r="AL114" s="65">
        <f t="shared" si="113"/>
        <v>356235</v>
      </c>
      <c r="AM114" s="65">
        <f t="shared" si="113"/>
        <v>368827</v>
      </c>
      <c r="AN114" s="65">
        <f t="shared" si="113"/>
        <v>386580</v>
      </c>
      <c r="AO114" s="65">
        <f t="shared" si="113"/>
        <v>375696</v>
      </c>
      <c r="AP114" s="65">
        <f t="shared" si="113"/>
        <v>373952</v>
      </c>
      <c r="AQ114" s="65">
        <f t="shared" si="113"/>
        <v>368529</v>
      </c>
      <c r="AR114" s="65">
        <f t="shared" si="113"/>
        <v>1712558</v>
      </c>
      <c r="AS114" s="77">
        <f t="shared" si="109"/>
        <v>3551966</v>
      </c>
    </row>
    <row r="115" spans="1:45" ht="12.75">
      <c r="A115" s="68">
        <v>2041</v>
      </c>
      <c r="B115" s="62">
        <v>161890</v>
      </c>
      <c r="C115" s="62">
        <v>166067</v>
      </c>
      <c r="D115" s="62">
        <v>169669</v>
      </c>
      <c r="E115" s="62">
        <v>175380</v>
      </c>
      <c r="F115" s="62">
        <v>180179</v>
      </c>
      <c r="G115" s="62">
        <v>185643</v>
      </c>
      <c r="H115" s="62">
        <v>193181</v>
      </c>
      <c r="I115" s="62">
        <v>193232</v>
      </c>
      <c r="J115" s="62">
        <v>187240</v>
      </c>
      <c r="K115" s="62">
        <v>187511</v>
      </c>
      <c r="L115" s="62">
        <v>776056</v>
      </c>
      <c r="M115" s="62">
        <f t="shared" si="111"/>
        <v>1799992</v>
      </c>
      <c r="N115" s="62"/>
      <c r="O115" s="62"/>
      <c r="P115" s="62"/>
      <c r="Q115" s="62">
        <v>2041</v>
      </c>
      <c r="R115" s="62">
        <v>153686</v>
      </c>
      <c r="S115" s="62">
        <v>160242</v>
      </c>
      <c r="T115" s="62">
        <v>164333</v>
      </c>
      <c r="U115" s="62">
        <v>170024</v>
      </c>
      <c r="V115" s="62">
        <v>174543</v>
      </c>
      <c r="W115" s="62">
        <v>180639</v>
      </c>
      <c r="X115" s="62">
        <v>188655</v>
      </c>
      <c r="Y115" s="62">
        <v>187769</v>
      </c>
      <c r="Z115" s="62">
        <v>182666</v>
      </c>
      <c r="AA115" s="62">
        <v>185700</v>
      </c>
      <c r="AB115" s="62">
        <v>936246</v>
      </c>
      <c r="AC115" s="62">
        <f t="shared" si="108"/>
        <v>1748257</v>
      </c>
      <c r="AD115" s="62"/>
      <c r="AE115" s="62"/>
      <c r="AF115" s="62"/>
      <c r="AG115" s="62">
        <v>2041</v>
      </c>
      <c r="AH115" s="65">
        <f t="shared" si="113"/>
        <v>315576</v>
      </c>
      <c r="AI115" s="65">
        <f t="shared" si="113"/>
        <v>326309</v>
      </c>
      <c r="AJ115" s="65">
        <f t="shared" si="113"/>
        <v>334002</v>
      </c>
      <c r="AK115" s="65">
        <f t="shared" si="113"/>
        <v>345404</v>
      </c>
      <c r="AL115" s="65">
        <f t="shared" si="113"/>
        <v>354722</v>
      </c>
      <c r="AM115" s="65">
        <f t="shared" si="113"/>
        <v>366282</v>
      </c>
      <c r="AN115" s="65">
        <f t="shared" si="113"/>
        <v>381836</v>
      </c>
      <c r="AO115" s="65">
        <f t="shared" si="113"/>
        <v>381001</v>
      </c>
      <c r="AP115" s="65">
        <f t="shared" si="113"/>
        <v>369906</v>
      </c>
      <c r="AQ115" s="65">
        <f t="shared" si="113"/>
        <v>373211</v>
      </c>
      <c r="AR115" s="65">
        <f t="shared" si="113"/>
        <v>1712302</v>
      </c>
      <c r="AS115" s="77">
        <f t="shared" si="109"/>
        <v>3548249</v>
      </c>
    </row>
    <row r="116" spans="1:45" ht="12.75">
      <c r="A116" s="68">
        <v>2042</v>
      </c>
      <c r="B116" s="62">
        <v>161317</v>
      </c>
      <c r="C116" s="62">
        <v>166233</v>
      </c>
      <c r="D116" s="62">
        <v>169904</v>
      </c>
      <c r="E116" s="62">
        <v>175101</v>
      </c>
      <c r="F116" s="62">
        <v>179512</v>
      </c>
      <c r="G116" s="62">
        <v>184278</v>
      </c>
      <c r="H116" s="62">
        <v>190703</v>
      </c>
      <c r="I116" s="62">
        <v>195474</v>
      </c>
      <c r="J116" s="62">
        <v>186031</v>
      </c>
      <c r="K116" s="62">
        <v>188999</v>
      </c>
      <c r="L116" s="62">
        <v>776056</v>
      </c>
      <c r="M116" s="62">
        <f t="shared" si="111"/>
        <v>1797552</v>
      </c>
      <c r="N116" s="62"/>
      <c r="O116" s="62"/>
      <c r="P116" s="62"/>
      <c r="Q116" s="62">
        <v>2042</v>
      </c>
      <c r="R116" s="62">
        <v>153087</v>
      </c>
      <c r="S116" s="62">
        <v>160333</v>
      </c>
      <c r="T116" s="62">
        <v>164608</v>
      </c>
      <c r="U116" s="62">
        <v>169730</v>
      </c>
      <c r="V116" s="62">
        <v>173903</v>
      </c>
      <c r="W116" s="62">
        <v>178983</v>
      </c>
      <c r="X116" s="62">
        <v>186379</v>
      </c>
      <c r="Y116" s="62">
        <v>190162</v>
      </c>
      <c r="Z116" s="62">
        <v>181560</v>
      </c>
      <c r="AA116" s="62">
        <v>186450</v>
      </c>
      <c r="AB116" s="62">
        <v>936911</v>
      </c>
      <c r="AC116" s="62">
        <f t="shared" si="108"/>
        <v>1745195</v>
      </c>
      <c r="AD116" s="62"/>
      <c r="AE116" s="62"/>
      <c r="AF116" s="62"/>
      <c r="AG116" s="62">
        <v>2042</v>
      </c>
      <c r="AH116" s="65">
        <f t="shared" si="113"/>
        <v>314404</v>
      </c>
      <c r="AI116" s="65">
        <f t="shared" si="113"/>
        <v>326566</v>
      </c>
      <c r="AJ116" s="65">
        <f t="shared" si="113"/>
        <v>334512</v>
      </c>
      <c r="AK116" s="65">
        <f t="shared" si="113"/>
        <v>344831</v>
      </c>
      <c r="AL116" s="65">
        <f t="shared" si="113"/>
        <v>353415</v>
      </c>
      <c r="AM116" s="65">
        <f t="shared" si="113"/>
        <v>363261</v>
      </c>
      <c r="AN116" s="65">
        <f t="shared" si="113"/>
        <v>377082</v>
      </c>
      <c r="AO116" s="65">
        <f t="shared" si="113"/>
        <v>385636</v>
      </c>
      <c r="AP116" s="65">
        <f t="shared" si="113"/>
        <v>367591</v>
      </c>
      <c r="AQ116" s="65">
        <f t="shared" si="113"/>
        <v>375449</v>
      </c>
      <c r="AR116" s="65">
        <f t="shared" si="113"/>
        <v>1712967</v>
      </c>
      <c r="AS116" s="77">
        <f t="shared" si="109"/>
        <v>3542747</v>
      </c>
    </row>
    <row r="117" spans="1:45" ht="12.75">
      <c r="A117" s="68">
        <v>2043</v>
      </c>
      <c r="B117" s="62">
        <v>160672</v>
      </c>
      <c r="C117" s="62">
        <v>166200</v>
      </c>
      <c r="D117" s="62">
        <v>170244</v>
      </c>
      <c r="E117" s="62">
        <v>174930</v>
      </c>
      <c r="F117" s="62">
        <v>178959</v>
      </c>
      <c r="G117" s="62">
        <v>182929</v>
      </c>
      <c r="H117" s="62">
        <v>188720</v>
      </c>
      <c r="I117" s="62">
        <v>196813</v>
      </c>
      <c r="J117" s="62">
        <v>185863</v>
      </c>
      <c r="K117" s="62">
        <v>189054</v>
      </c>
      <c r="L117" s="62">
        <v>776419</v>
      </c>
      <c r="M117" s="62">
        <f t="shared" si="111"/>
        <v>1794384</v>
      </c>
      <c r="N117" s="62"/>
      <c r="O117" s="62"/>
      <c r="P117" s="62"/>
      <c r="Q117" s="62">
        <v>2043</v>
      </c>
      <c r="R117" s="62">
        <v>152440</v>
      </c>
      <c r="S117" s="62">
        <v>160280</v>
      </c>
      <c r="T117" s="62">
        <v>164938</v>
      </c>
      <c r="U117" s="62">
        <v>169495</v>
      </c>
      <c r="V117" s="62">
        <v>173399</v>
      </c>
      <c r="W117" s="62">
        <v>177484</v>
      </c>
      <c r="X117" s="62">
        <v>184165</v>
      </c>
      <c r="Y117" s="62">
        <v>191798</v>
      </c>
      <c r="Z117" s="62">
        <v>181341</v>
      </c>
      <c r="AA117" s="62">
        <v>186032</v>
      </c>
      <c r="AB117" s="62">
        <v>937894</v>
      </c>
      <c r="AC117" s="62">
        <f t="shared" si="108"/>
        <v>1741372</v>
      </c>
      <c r="AD117" s="62"/>
      <c r="AE117" s="62"/>
      <c r="AF117" s="62"/>
      <c r="AG117" s="62">
        <v>2043</v>
      </c>
      <c r="AH117" s="65">
        <f t="shared" si="113"/>
        <v>313112</v>
      </c>
      <c r="AI117" s="65">
        <f t="shared" si="113"/>
        <v>326480</v>
      </c>
      <c r="AJ117" s="65">
        <f t="shared" si="113"/>
        <v>335182</v>
      </c>
      <c r="AK117" s="65">
        <f t="shared" si="113"/>
        <v>344425</v>
      </c>
      <c r="AL117" s="65">
        <f t="shared" si="113"/>
        <v>352358</v>
      </c>
      <c r="AM117" s="65">
        <f t="shared" si="113"/>
        <v>360413</v>
      </c>
      <c r="AN117" s="65">
        <f t="shared" si="113"/>
        <v>372885</v>
      </c>
      <c r="AO117" s="65">
        <f t="shared" si="113"/>
        <v>388611</v>
      </c>
      <c r="AP117" s="65">
        <f t="shared" si="113"/>
        <v>367204</v>
      </c>
      <c r="AQ117" s="65">
        <f t="shared" si="113"/>
        <v>375086</v>
      </c>
      <c r="AR117" s="65">
        <f t="shared" si="113"/>
        <v>1714313</v>
      </c>
      <c r="AS117" s="77">
        <f t="shared" si="109"/>
        <v>3535756</v>
      </c>
    </row>
    <row r="118" spans="1:45" ht="12.75">
      <c r="A118" s="68">
        <v>2044</v>
      </c>
      <c r="B118" s="62">
        <v>159987</v>
      </c>
      <c r="C118" s="62">
        <v>165964</v>
      </c>
      <c r="D118" s="62">
        <v>170663</v>
      </c>
      <c r="E118" s="62">
        <v>174863</v>
      </c>
      <c r="F118" s="62">
        <v>178465</v>
      </c>
      <c r="G118" s="62">
        <v>181982</v>
      </c>
      <c r="H118" s="62">
        <v>187288</v>
      </c>
      <c r="I118" s="62">
        <v>196578</v>
      </c>
      <c r="J118" s="62">
        <v>186739</v>
      </c>
      <c r="K118" s="62">
        <v>187891</v>
      </c>
      <c r="L118" s="62">
        <v>777239</v>
      </c>
      <c r="M118" s="62">
        <f t="shared" si="111"/>
        <v>1790420</v>
      </c>
      <c r="N118" s="62"/>
      <c r="O118" s="62"/>
      <c r="P118" s="62"/>
      <c r="Q118" s="62">
        <v>2044</v>
      </c>
      <c r="R118" s="62">
        <v>151793</v>
      </c>
      <c r="S118" s="62">
        <v>160049</v>
      </c>
      <c r="T118" s="62">
        <v>165359</v>
      </c>
      <c r="U118" s="62">
        <v>169320</v>
      </c>
      <c r="V118" s="62">
        <v>172952</v>
      </c>
      <c r="W118" s="62">
        <v>176325</v>
      </c>
      <c r="X118" s="62">
        <v>182655</v>
      </c>
      <c r="Y118" s="62">
        <v>191831</v>
      </c>
      <c r="Z118" s="62">
        <v>182031</v>
      </c>
      <c r="AA118" s="62">
        <v>184900</v>
      </c>
      <c r="AB118" s="62">
        <v>938803</v>
      </c>
      <c r="AC118" s="62">
        <f t="shared" si="108"/>
        <v>1737215</v>
      </c>
      <c r="AD118" s="62"/>
      <c r="AE118" s="62"/>
      <c r="AF118" s="62"/>
      <c r="AG118" s="62">
        <v>2044</v>
      </c>
      <c r="AH118" s="65">
        <f t="shared" si="113"/>
        <v>311780</v>
      </c>
      <c r="AI118" s="65">
        <f t="shared" si="113"/>
        <v>326013</v>
      </c>
      <c r="AJ118" s="65">
        <f t="shared" si="113"/>
        <v>336022</v>
      </c>
      <c r="AK118" s="65">
        <f t="shared" si="113"/>
        <v>344183</v>
      </c>
      <c r="AL118" s="65">
        <f t="shared" si="113"/>
        <v>351417</v>
      </c>
      <c r="AM118" s="65">
        <f t="shared" si="113"/>
        <v>358307</v>
      </c>
      <c r="AN118" s="65">
        <f t="shared" si="113"/>
        <v>369943</v>
      </c>
      <c r="AO118" s="65">
        <f t="shared" si="113"/>
        <v>388409</v>
      </c>
      <c r="AP118" s="65">
        <f t="shared" si="113"/>
        <v>368770</v>
      </c>
      <c r="AQ118" s="65">
        <f t="shared" si="113"/>
        <v>372791</v>
      </c>
      <c r="AR118" s="65">
        <f t="shared" si="113"/>
        <v>1716042</v>
      </c>
      <c r="AS118" s="77">
        <f t="shared" si="109"/>
        <v>3527635</v>
      </c>
    </row>
    <row r="119" spans="1:45" ht="12.75">
      <c r="A119" s="68">
        <v>2045</v>
      </c>
      <c r="B119" s="62">
        <v>159282</v>
      </c>
      <c r="C119" s="62">
        <v>165587</v>
      </c>
      <c r="D119" s="62">
        <v>171039</v>
      </c>
      <c r="E119" s="62">
        <v>174838</v>
      </c>
      <c r="F119" s="62">
        <v>178071</v>
      </c>
      <c r="G119" s="62">
        <v>181234</v>
      </c>
      <c r="H119" s="62">
        <v>186206</v>
      </c>
      <c r="I119" s="62">
        <v>194952</v>
      </c>
      <c r="J119" s="62">
        <v>188859</v>
      </c>
      <c r="K119" s="62">
        <v>185931</v>
      </c>
      <c r="L119" s="62">
        <v>778229</v>
      </c>
      <c r="M119" s="62">
        <f t="shared" si="111"/>
        <v>1785999</v>
      </c>
      <c r="N119" s="62"/>
      <c r="O119" s="62"/>
      <c r="P119" s="62"/>
      <c r="Q119" s="62">
        <v>2045</v>
      </c>
      <c r="R119" s="62">
        <v>151181</v>
      </c>
      <c r="S119" s="62">
        <v>159651</v>
      </c>
      <c r="T119" s="62">
        <v>165752</v>
      </c>
      <c r="U119" s="62">
        <v>169270</v>
      </c>
      <c r="V119" s="62">
        <v>172591</v>
      </c>
      <c r="W119" s="62">
        <v>175441</v>
      </c>
      <c r="X119" s="62">
        <v>181608</v>
      </c>
      <c r="Y119" s="62">
        <v>190281</v>
      </c>
      <c r="Z119" s="62">
        <v>184066</v>
      </c>
      <c r="AA119" s="62">
        <v>182901</v>
      </c>
      <c r="AB119" s="62">
        <v>939621</v>
      </c>
      <c r="AC119" s="62">
        <f t="shared" si="108"/>
        <v>1732742</v>
      </c>
      <c r="AD119" s="62"/>
      <c r="AE119" s="62"/>
      <c r="AF119" s="62"/>
      <c r="AG119" s="62">
        <v>2045</v>
      </c>
      <c r="AH119" s="65">
        <f t="shared" si="113"/>
        <v>310463</v>
      </c>
      <c r="AI119" s="65">
        <f t="shared" si="113"/>
        <v>325238</v>
      </c>
      <c r="AJ119" s="65">
        <f t="shared" si="113"/>
        <v>336791</v>
      </c>
      <c r="AK119" s="65">
        <f t="shared" si="113"/>
        <v>344108</v>
      </c>
      <c r="AL119" s="65">
        <f t="shared" si="113"/>
        <v>350662</v>
      </c>
      <c r="AM119" s="65">
        <f t="shared" si="113"/>
        <v>356675</v>
      </c>
      <c r="AN119" s="65">
        <f t="shared" si="113"/>
        <v>367814</v>
      </c>
      <c r="AO119" s="65">
        <f t="shared" si="113"/>
        <v>385233</v>
      </c>
      <c r="AP119" s="65">
        <f t="shared" si="113"/>
        <v>372925</v>
      </c>
      <c r="AQ119" s="65">
        <f t="shared" si="113"/>
        <v>368832</v>
      </c>
      <c r="AR119" s="65">
        <f t="shared" si="113"/>
        <v>1717850</v>
      </c>
      <c r="AS119" s="77">
        <f t="shared" si="109"/>
        <v>3518741</v>
      </c>
    </row>
    <row r="120" spans="1:45" ht="12.75">
      <c r="A120" s="68">
        <v>2046</v>
      </c>
      <c r="B120" s="62">
        <v>158599</v>
      </c>
      <c r="C120" s="62">
        <v>165094</v>
      </c>
      <c r="D120" s="62">
        <v>171325</v>
      </c>
      <c r="E120" s="62">
        <v>174950</v>
      </c>
      <c r="F120" s="62">
        <v>177754</v>
      </c>
      <c r="G120" s="62">
        <v>180476</v>
      </c>
      <c r="H120" s="62">
        <v>185132</v>
      </c>
      <c r="I120" s="62">
        <v>192513</v>
      </c>
      <c r="J120" s="62">
        <v>191495</v>
      </c>
      <c r="K120" s="62">
        <v>184067</v>
      </c>
      <c r="L120" s="62">
        <v>779228</v>
      </c>
      <c r="M120" s="62">
        <f t="shared" si="111"/>
        <v>1781405</v>
      </c>
      <c r="N120" s="62"/>
      <c r="O120" s="62"/>
      <c r="P120" s="62"/>
      <c r="Q120" s="62">
        <v>2046</v>
      </c>
      <c r="R120" s="62">
        <v>150606</v>
      </c>
      <c r="S120" s="62">
        <v>159128</v>
      </c>
      <c r="T120" s="62">
        <v>166000</v>
      </c>
      <c r="U120" s="62">
        <v>169463</v>
      </c>
      <c r="V120" s="62">
        <v>172267</v>
      </c>
      <c r="W120" s="62">
        <v>174724</v>
      </c>
      <c r="X120" s="62">
        <v>180201</v>
      </c>
      <c r="Y120" s="62">
        <v>188073</v>
      </c>
      <c r="Z120" s="62">
        <v>186751</v>
      </c>
      <c r="AA120" s="62">
        <v>180921</v>
      </c>
      <c r="AB120" s="62">
        <v>940172</v>
      </c>
      <c r="AC120" s="62">
        <f t="shared" si="108"/>
        <v>1728134</v>
      </c>
      <c r="AD120" s="62"/>
      <c r="AE120" s="62"/>
      <c r="AF120" s="62"/>
      <c r="AG120" s="62">
        <v>2046</v>
      </c>
      <c r="AH120" s="65">
        <f t="shared" si="113"/>
        <v>309205</v>
      </c>
      <c r="AI120" s="65">
        <f t="shared" si="113"/>
        <v>324222</v>
      </c>
      <c r="AJ120" s="65">
        <f t="shared" si="113"/>
        <v>337325</v>
      </c>
      <c r="AK120" s="65">
        <f t="shared" si="113"/>
        <v>344413</v>
      </c>
      <c r="AL120" s="65">
        <f t="shared" si="113"/>
        <v>350021</v>
      </c>
      <c r="AM120" s="65">
        <f t="shared" si="113"/>
        <v>355200</v>
      </c>
      <c r="AN120" s="65">
        <f t="shared" si="113"/>
        <v>365333</v>
      </c>
      <c r="AO120" s="65">
        <f t="shared" si="113"/>
        <v>380586</v>
      </c>
      <c r="AP120" s="65">
        <f t="shared" si="113"/>
        <v>378246</v>
      </c>
      <c r="AQ120" s="65">
        <f t="shared" si="113"/>
        <v>364988</v>
      </c>
      <c r="AR120" s="65">
        <f t="shared" si="113"/>
        <v>1719400</v>
      </c>
      <c r="AS120" s="77">
        <f t="shared" si="109"/>
        <v>3509539</v>
      </c>
    </row>
    <row r="121" spans="1:45" ht="12.75">
      <c r="A121" s="68">
        <v>2047</v>
      </c>
      <c r="B121" s="62">
        <v>157971</v>
      </c>
      <c r="C121" s="62">
        <v>164514</v>
      </c>
      <c r="D121" s="62">
        <v>171482</v>
      </c>
      <c r="E121" s="62">
        <v>175198</v>
      </c>
      <c r="F121" s="62">
        <v>177482</v>
      </c>
      <c r="G121" s="62">
        <v>179813</v>
      </c>
      <c r="H121" s="62">
        <v>183825</v>
      </c>
      <c r="I121" s="62">
        <v>190098</v>
      </c>
      <c r="J121" s="62">
        <v>193751</v>
      </c>
      <c r="K121" s="62">
        <v>182970</v>
      </c>
      <c r="L121" s="62">
        <v>779832</v>
      </c>
      <c r="M121" s="62">
        <f t="shared" si="111"/>
        <v>1777104</v>
      </c>
      <c r="N121" s="62"/>
      <c r="O121" s="62"/>
      <c r="P121" s="62"/>
      <c r="Q121" s="62">
        <v>2047</v>
      </c>
      <c r="R121" s="62">
        <v>150037</v>
      </c>
      <c r="S121" s="62">
        <v>158546</v>
      </c>
      <c r="T121" s="62">
        <v>166088</v>
      </c>
      <c r="U121" s="62">
        <v>169764</v>
      </c>
      <c r="V121" s="62">
        <v>171986</v>
      </c>
      <c r="W121" s="62">
        <v>174088</v>
      </c>
      <c r="X121" s="62">
        <v>178544</v>
      </c>
      <c r="Y121" s="62">
        <v>185840</v>
      </c>
      <c r="Z121" s="62">
        <v>189164</v>
      </c>
      <c r="AA121" s="62">
        <v>179875</v>
      </c>
      <c r="AB121" s="62">
        <v>939903</v>
      </c>
      <c r="AC121" s="62">
        <f t="shared" si="108"/>
        <v>1723932</v>
      </c>
      <c r="AD121" s="62"/>
      <c r="AE121" s="62"/>
      <c r="AF121" s="62"/>
      <c r="AG121" s="62">
        <v>2047</v>
      </c>
      <c r="AH121" s="65">
        <f t="shared" si="113"/>
        <v>308008</v>
      </c>
      <c r="AI121" s="65">
        <f t="shared" si="113"/>
        <v>323060</v>
      </c>
      <c r="AJ121" s="65">
        <f t="shared" si="113"/>
        <v>337570</v>
      </c>
      <c r="AK121" s="65">
        <f t="shared" si="113"/>
        <v>344962</v>
      </c>
      <c r="AL121" s="65">
        <f t="shared" si="113"/>
        <v>349468</v>
      </c>
      <c r="AM121" s="65">
        <f t="shared" si="113"/>
        <v>353901</v>
      </c>
      <c r="AN121" s="65">
        <f t="shared" si="113"/>
        <v>362369</v>
      </c>
      <c r="AO121" s="65">
        <f t="shared" si="113"/>
        <v>375938</v>
      </c>
      <c r="AP121" s="65">
        <f t="shared" si="113"/>
        <v>382915</v>
      </c>
      <c r="AQ121" s="65">
        <f t="shared" si="113"/>
        <v>362845</v>
      </c>
      <c r="AR121" s="65">
        <f t="shared" si="113"/>
        <v>1719735</v>
      </c>
      <c r="AS121" s="77">
        <f t="shared" si="109"/>
        <v>3501036</v>
      </c>
    </row>
    <row r="122" spans="1:45" ht="12.75">
      <c r="A122" s="68">
        <v>2048</v>
      </c>
      <c r="B122" s="62">
        <v>157386</v>
      </c>
      <c r="C122" s="62">
        <v>163892</v>
      </c>
      <c r="D122" s="62">
        <v>171427</v>
      </c>
      <c r="E122" s="62">
        <v>175546</v>
      </c>
      <c r="F122" s="62">
        <v>177299</v>
      </c>
      <c r="G122" s="62">
        <v>179274</v>
      </c>
      <c r="H122" s="62">
        <v>182530</v>
      </c>
      <c r="I122" s="62">
        <v>188180</v>
      </c>
      <c r="J122" s="62">
        <v>195101</v>
      </c>
      <c r="K122" s="62">
        <v>182927</v>
      </c>
      <c r="L122" s="62">
        <v>779607</v>
      </c>
      <c r="M122" s="62">
        <f t="shared" si="111"/>
        <v>1773562</v>
      </c>
      <c r="N122" s="62"/>
      <c r="O122" s="62"/>
      <c r="P122" s="62"/>
      <c r="Q122" s="62">
        <v>2048</v>
      </c>
      <c r="R122" s="62">
        <v>149477</v>
      </c>
      <c r="S122" s="62">
        <v>157953</v>
      </c>
      <c r="T122" s="62">
        <v>166008</v>
      </c>
      <c r="U122" s="62">
        <v>170113</v>
      </c>
      <c r="V122" s="62">
        <v>171793</v>
      </c>
      <c r="W122" s="62">
        <v>173576</v>
      </c>
      <c r="X122" s="62">
        <v>177071</v>
      </c>
      <c r="Y122" s="62">
        <v>183643</v>
      </c>
      <c r="Z122" s="62">
        <v>190845</v>
      </c>
      <c r="AA122" s="62">
        <v>179667</v>
      </c>
      <c r="AB122" s="62">
        <v>938902</v>
      </c>
      <c r="AC122" s="62">
        <f t="shared" si="108"/>
        <v>1720146</v>
      </c>
      <c r="AD122" s="62"/>
      <c r="AE122" s="62"/>
      <c r="AF122" s="62"/>
      <c r="AG122" s="62">
        <v>2048</v>
      </c>
      <c r="AH122" s="65">
        <f t="shared" si="113"/>
        <v>306863</v>
      </c>
      <c r="AI122" s="65">
        <f t="shared" si="113"/>
        <v>321845</v>
      </c>
      <c r="AJ122" s="65">
        <f t="shared" si="113"/>
        <v>337435</v>
      </c>
      <c r="AK122" s="65">
        <f t="shared" si="113"/>
        <v>345659</v>
      </c>
      <c r="AL122" s="65">
        <f t="shared" si="113"/>
        <v>349092</v>
      </c>
      <c r="AM122" s="65">
        <f t="shared" si="113"/>
        <v>352850</v>
      </c>
      <c r="AN122" s="65">
        <f t="shared" si="113"/>
        <v>359601</v>
      </c>
      <c r="AO122" s="65">
        <f t="shared" si="113"/>
        <v>371823</v>
      </c>
      <c r="AP122" s="65">
        <f t="shared" si="113"/>
        <v>385946</v>
      </c>
      <c r="AQ122" s="65">
        <f t="shared" si="113"/>
        <v>362594</v>
      </c>
      <c r="AR122" s="65">
        <f t="shared" si="113"/>
        <v>1718509</v>
      </c>
      <c r="AS122" s="77">
        <f t="shared" si="109"/>
        <v>3493708</v>
      </c>
    </row>
    <row r="123" spans="1:45" ht="12.75">
      <c r="A123" s="68">
        <v>2049</v>
      </c>
      <c r="B123" s="62">
        <v>156835</v>
      </c>
      <c r="C123" s="62">
        <v>163231</v>
      </c>
      <c r="D123" s="62">
        <v>171188</v>
      </c>
      <c r="E123" s="62">
        <v>175960</v>
      </c>
      <c r="F123" s="62">
        <v>177253</v>
      </c>
      <c r="G123" s="62">
        <v>178800</v>
      </c>
      <c r="H123" s="62">
        <v>181628</v>
      </c>
      <c r="I123" s="62">
        <v>186808</v>
      </c>
      <c r="J123" s="62">
        <v>194899</v>
      </c>
      <c r="K123" s="62">
        <v>183889</v>
      </c>
      <c r="L123" s="62">
        <v>778870</v>
      </c>
      <c r="M123" s="62">
        <f t="shared" si="111"/>
        <v>1770491</v>
      </c>
      <c r="N123" s="62"/>
      <c r="O123" s="62"/>
      <c r="P123" s="62"/>
      <c r="Q123" s="62">
        <v>2049</v>
      </c>
      <c r="R123" s="62">
        <v>148970</v>
      </c>
      <c r="S123" s="62">
        <v>157321</v>
      </c>
      <c r="T123" s="62">
        <v>165785</v>
      </c>
      <c r="U123" s="62">
        <v>170552</v>
      </c>
      <c r="V123" s="62">
        <v>171634</v>
      </c>
      <c r="W123" s="62">
        <v>173129</v>
      </c>
      <c r="X123" s="62">
        <v>175934</v>
      </c>
      <c r="Y123" s="62">
        <v>182160</v>
      </c>
      <c r="Z123" s="62">
        <v>190900</v>
      </c>
      <c r="AA123" s="62">
        <v>180357</v>
      </c>
      <c r="AB123" s="62">
        <v>937242</v>
      </c>
      <c r="AC123" s="62">
        <f t="shared" si="108"/>
        <v>1716742</v>
      </c>
      <c r="AD123" s="62"/>
      <c r="AE123" s="62"/>
      <c r="AF123" s="62"/>
      <c r="AG123" s="62">
        <v>2049</v>
      </c>
      <c r="AH123" s="65">
        <f t="shared" si="113"/>
        <v>305805</v>
      </c>
      <c r="AI123" s="65">
        <f t="shared" si="113"/>
        <v>320552</v>
      </c>
      <c r="AJ123" s="65">
        <f t="shared" si="113"/>
        <v>336973</v>
      </c>
      <c r="AK123" s="65">
        <f t="shared" si="113"/>
        <v>346512</v>
      </c>
      <c r="AL123" s="65">
        <f t="shared" si="113"/>
        <v>348887</v>
      </c>
      <c r="AM123" s="65">
        <f t="shared" si="113"/>
        <v>351929</v>
      </c>
      <c r="AN123" s="65">
        <f t="shared" si="113"/>
        <v>357562</v>
      </c>
      <c r="AO123" s="65">
        <f t="shared" si="113"/>
        <v>368968</v>
      </c>
      <c r="AP123" s="65">
        <f t="shared" si="113"/>
        <v>385799</v>
      </c>
      <c r="AQ123" s="65">
        <f t="shared" si="113"/>
        <v>364246</v>
      </c>
      <c r="AR123" s="65">
        <f t="shared" si="113"/>
        <v>1716112</v>
      </c>
      <c r="AS123" s="77">
        <f t="shared" si="109"/>
        <v>3487233</v>
      </c>
    </row>
    <row r="124" spans="1:45" ht="12.75">
      <c r="A124" s="69">
        <v>2050</v>
      </c>
      <c r="B124" s="72">
        <v>156404</v>
      </c>
      <c r="C124" s="72">
        <v>162547</v>
      </c>
      <c r="D124" s="72">
        <v>170833</v>
      </c>
      <c r="E124" s="72">
        <v>176345</v>
      </c>
      <c r="F124" s="72">
        <v>177265</v>
      </c>
      <c r="G124" s="72">
        <v>178422</v>
      </c>
      <c r="H124" s="72">
        <v>180915</v>
      </c>
      <c r="I124" s="72">
        <v>185796</v>
      </c>
      <c r="J124" s="72">
        <v>193337</v>
      </c>
      <c r="K124" s="72">
        <v>186042</v>
      </c>
      <c r="L124" s="72">
        <v>777705</v>
      </c>
      <c r="M124" s="72">
        <f t="shared" si="111"/>
        <v>1767906</v>
      </c>
      <c r="N124" s="72"/>
      <c r="O124" s="72"/>
      <c r="P124" s="72"/>
      <c r="Q124" s="72">
        <v>2050</v>
      </c>
      <c r="R124" s="72">
        <v>148514</v>
      </c>
      <c r="S124" s="72">
        <v>156707</v>
      </c>
      <c r="T124" s="72">
        <v>165434</v>
      </c>
      <c r="U124" s="72">
        <v>170940</v>
      </c>
      <c r="V124" s="72">
        <v>171562</v>
      </c>
      <c r="W124" s="72">
        <v>172760</v>
      </c>
      <c r="X124" s="72">
        <v>175077</v>
      </c>
      <c r="Y124" s="72">
        <v>181112</v>
      </c>
      <c r="Z124" s="72">
        <v>189371</v>
      </c>
      <c r="AA124" s="72">
        <v>182392</v>
      </c>
      <c r="AB124" s="72">
        <v>934831</v>
      </c>
      <c r="AC124" s="72">
        <f t="shared" si="108"/>
        <v>1713869</v>
      </c>
      <c r="AD124" s="72"/>
      <c r="AE124" s="72"/>
      <c r="AF124" s="72"/>
      <c r="AG124" s="72">
        <v>2050</v>
      </c>
      <c r="AH124" s="71">
        <f t="shared" si="113"/>
        <v>304918</v>
      </c>
      <c r="AI124" s="71">
        <f t="shared" si="113"/>
        <v>319254</v>
      </c>
      <c r="AJ124" s="71">
        <f t="shared" si="113"/>
        <v>336267</v>
      </c>
      <c r="AK124" s="71">
        <f t="shared" si="113"/>
        <v>347285</v>
      </c>
      <c r="AL124" s="71">
        <f t="shared" si="113"/>
        <v>348827</v>
      </c>
      <c r="AM124" s="71">
        <f t="shared" si="113"/>
        <v>351182</v>
      </c>
      <c r="AN124" s="71">
        <f t="shared" si="113"/>
        <v>355992</v>
      </c>
      <c r="AO124" s="71">
        <f t="shared" si="113"/>
        <v>366908</v>
      </c>
      <c r="AP124" s="71">
        <f t="shared" si="113"/>
        <v>382708</v>
      </c>
      <c r="AQ124" s="71">
        <f t="shared" si="113"/>
        <v>368434</v>
      </c>
      <c r="AR124" s="71">
        <f t="shared" si="113"/>
        <v>1712536</v>
      </c>
      <c r="AS124" s="78">
        <f t="shared" si="109"/>
        <v>3481775</v>
      </c>
    </row>
    <row r="125" spans="34:45" ht="12.75"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</row>
    <row r="127" spans="1:45" s="55" customFormat="1" ht="12.75">
      <c r="A127" s="43" t="s">
        <v>66</v>
      </c>
      <c r="B127" s="74"/>
      <c r="C127" s="74"/>
      <c r="D127" s="74"/>
      <c r="E127" s="75"/>
      <c r="F127" s="75"/>
      <c r="G127" s="75"/>
      <c r="H127" s="75"/>
      <c r="I127" s="75"/>
      <c r="J127" s="75"/>
      <c r="K127" s="75"/>
      <c r="L127" s="74"/>
      <c r="M127" s="45"/>
      <c r="N127" s="45"/>
      <c r="O127" s="45"/>
      <c r="P127" s="45"/>
      <c r="Q127" s="45" t="s">
        <v>66</v>
      </c>
      <c r="R127" s="74"/>
      <c r="S127" s="74"/>
      <c r="T127" s="74"/>
      <c r="U127" s="75"/>
      <c r="V127" s="75"/>
      <c r="W127" s="75"/>
      <c r="X127" s="75"/>
      <c r="Y127" s="75"/>
      <c r="Z127" s="75"/>
      <c r="AA127" s="75"/>
      <c r="AB127" s="74"/>
      <c r="AC127" s="45"/>
      <c r="AD127" s="45"/>
      <c r="AE127" s="45"/>
      <c r="AF127" s="45"/>
      <c r="AG127" s="45" t="s">
        <v>66</v>
      </c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76"/>
    </row>
    <row r="128" spans="1:45" ht="12.75">
      <c r="A128" s="47" t="s">
        <v>65</v>
      </c>
      <c r="B128" s="48" t="s">
        <v>48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7" t="s">
        <v>65</v>
      </c>
      <c r="R128" s="48" t="s">
        <v>49</v>
      </c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7" t="s">
        <v>65</v>
      </c>
      <c r="AH128" s="48" t="s">
        <v>50</v>
      </c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50"/>
    </row>
    <row r="129" spans="1:45" ht="12.75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8"/>
      <c r="R129" s="48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8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50"/>
    </row>
    <row r="130" spans="1:46" ht="12.75">
      <c r="A130" s="56"/>
      <c r="B130" s="57" t="s">
        <v>52</v>
      </c>
      <c r="C130" s="57" t="s">
        <v>53</v>
      </c>
      <c r="D130" s="57" t="s">
        <v>5</v>
      </c>
      <c r="E130" s="57" t="s">
        <v>54</v>
      </c>
      <c r="F130" s="57" t="s">
        <v>7</v>
      </c>
      <c r="G130" s="57" t="s">
        <v>8</v>
      </c>
      <c r="H130" s="57" t="s">
        <v>9</v>
      </c>
      <c r="I130" s="57" t="s">
        <v>10</v>
      </c>
      <c r="J130" s="57" t="s">
        <v>55</v>
      </c>
      <c r="K130" s="57" t="s">
        <v>12</v>
      </c>
      <c r="L130" s="57" t="s">
        <v>56</v>
      </c>
      <c r="M130" s="57" t="s">
        <v>14</v>
      </c>
      <c r="N130" s="49"/>
      <c r="O130" s="49"/>
      <c r="P130" s="49"/>
      <c r="Q130" s="49"/>
      <c r="R130" s="57" t="s">
        <v>52</v>
      </c>
      <c r="S130" s="57" t="s">
        <v>53</v>
      </c>
      <c r="T130" s="57" t="s">
        <v>5</v>
      </c>
      <c r="U130" s="57" t="s">
        <v>54</v>
      </c>
      <c r="V130" s="57" t="s">
        <v>7</v>
      </c>
      <c r="W130" s="57" t="s">
        <v>8</v>
      </c>
      <c r="X130" s="57" t="s">
        <v>9</v>
      </c>
      <c r="Y130" s="57" t="s">
        <v>10</v>
      </c>
      <c r="Z130" s="57" t="s">
        <v>55</v>
      </c>
      <c r="AA130" s="57" t="s">
        <v>12</v>
      </c>
      <c r="AB130" s="57" t="s">
        <v>56</v>
      </c>
      <c r="AC130" s="57" t="s">
        <v>14</v>
      </c>
      <c r="AD130" s="49"/>
      <c r="AE130" s="49"/>
      <c r="AF130" s="49"/>
      <c r="AG130" s="49"/>
      <c r="AH130" s="57" t="s">
        <v>52</v>
      </c>
      <c r="AI130" s="57" t="s">
        <v>53</v>
      </c>
      <c r="AJ130" s="57" t="s">
        <v>5</v>
      </c>
      <c r="AK130" s="57" t="s">
        <v>54</v>
      </c>
      <c r="AL130" s="57" t="s">
        <v>7</v>
      </c>
      <c r="AM130" s="57" t="s">
        <v>8</v>
      </c>
      <c r="AN130" s="57" t="s">
        <v>9</v>
      </c>
      <c r="AO130" s="57" t="s">
        <v>10</v>
      </c>
      <c r="AP130" s="57" t="s">
        <v>55</v>
      </c>
      <c r="AQ130" s="57" t="s">
        <v>12</v>
      </c>
      <c r="AR130" s="57" t="s">
        <v>56</v>
      </c>
      <c r="AS130" s="58" t="s">
        <v>14</v>
      </c>
      <c r="AT130" s="59"/>
    </row>
    <row r="131" spans="1:45" ht="12.75">
      <c r="A131" s="60" t="s">
        <v>58</v>
      </c>
      <c r="B131" s="65">
        <v>21625.2170008941</v>
      </c>
      <c r="C131" s="65">
        <v>131176.6106007251</v>
      </c>
      <c r="D131" s="65">
        <v>215028.59737950342</v>
      </c>
      <c r="E131" s="65">
        <v>238815.92788986076</v>
      </c>
      <c r="F131" s="65">
        <v>228338.79002289654</v>
      </c>
      <c r="G131" s="65">
        <v>203667.30073848076</v>
      </c>
      <c r="H131" s="65">
        <v>187864.76448932197</v>
      </c>
      <c r="I131" s="65">
        <v>141033.7488370886</v>
      </c>
      <c r="J131" s="65">
        <v>92334.51058588471</v>
      </c>
      <c r="K131" s="65">
        <v>31208.54626422313</v>
      </c>
      <c r="L131" s="65">
        <v>9669.484829852732</v>
      </c>
      <c r="M131" s="65">
        <f>SUM(B131:K131)</f>
        <v>1491094.013808879</v>
      </c>
      <c r="N131" s="62"/>
      <c r="O131" s="62"/>
      <c r="P131" s="62"/>
      <c r="Q131" s="63" t="s">
        <v>58</v>
      </c>
      <c r="R131" s="65">
        <v>13854.278967700171</v>
      </c>
      <c r="S131" s="65">
        <v>116151.82294342581</v>
      </c>
      <c r="T131" s="65">
        <v>184022.61505119345</v>
      </c>
      <c r="U131" s="65">
        <v>189776.75093596667</v>
      </c>
      <c r="V131" s="65">
        <v>174341.3169461585</v>
      </c>
      <c r="W131" s="65">
        <v>143761.5158060408</v>
      </c>
      <c r="X131" s="65">
        <v>115851.55937381164</v>
      </c>
      <c r="Y131" s="65">
        <v>63628.883245968216</v>
      </c>
      <c r="Z131" s="65">
        <v>33599.47547170625</v>
      </c>
      <c r="AA131" s="65">
        <v>9623.508432324286</v>
      </c>
      <c r="AB131" s="65">
        <v>4760.151804195494</v>
      </c>
      <c r="AC131" s="65">
        <f>SUM(R131:AA131)</f>
        <v>1044611.7271742959</v>
      </c>
      <c r="AD131" s="62"/>
      <c r="AE131" s="62"/>
      <c r="AF131" s="62"/>
      <c r="AG131" s="63" t="s">
        <v>58</v>
      </c>
      <c r="AH131" s="65">
        <v>35479.49596859426</v>
      </c>
      <c r="AI131" s="65">
        <v>247328.43354415</v>
      </c>
      <c r="AJ131" s="65">
        <v>399051.2124306949</v>
      </c>
      <c r="AK131" s="65">
        <v>428592.67882582743</v>
      </c>
      <c r="AL131" s="65">
        <v>402680.10696904396</v>
      </c>
      <c r="AM131" s="65">
        <v>347428.81654452917</v>
      </c>
      <c r="AN131" s="65">
        <v>303716.323863131</v>
      </c>
      <c r="AO131" s="65">
        <v>204662.63208305737</v>
      </c>
      <c r="AP131" s="65">
        <v>125933.98605759138</v>
      </c>
      <c r="AQ131" s="65">
        <v>40832.05469654738</v>
      </c>
      <c r="AR131" s="65">
        <v>14429.63663404822</v>
      </c>
      <c r="AS131" s="77">
        <f aca="true" t="shared" si="114" ref="AI131:AS147">M131+AC131</f>
        <v>2535705.740983175</v>
      </c>
    </row>
    <row r="132" spans="1:46" ht="12.75">
      <c r="A132" s="60" t="s">
        <v>59</v>
      </c>
      <c r="B132" s="65">
        <v>22180.2170008941</v>
      </c>
      <c r="C132" s="65">
        <v>130109.61060072512</v>
      </c>
      <c r="D132" s="65">
        <v>210848.59737950342</v>
      </c>
      <c r="E132" s="65">
        <v>238253.92788986076</v>
      </c>
      <c r="F132" s="65">
        <v>232084.79002289654</v>
      </c>
      <c r="G132" s="65">
        <v>209157.30073848076</v>
      </c>
      <c r="H132" s="65">
        <v>193334.76448932197</v>
      </c>
      <c r="I132" s="65">
        <v>142003.7488370886</v>
      </c>
      <c r="J132" s="65">
        <v>84049.51058588471</v>
      </c>
      <c r="K132" s="65">
        <v>31115.54626422313</v>
      </c>
      <c r="L132" s="65">
        <v>9977.484829852732</v>
      </c>
      <c r="M132" s="65">
        <f>SUM(B132:K132)</f>
        <v>1493138.013808879</v>
      </c>
      <c r="N132" s="65"/>
      <c r="O132" s="62"/>
      <c r="P132" s="62"/>
      <c r="Q132" s="63" t="s">
        <v>59</v>
      </c>
      <c r="R132" s="65">
        <v>15548.278967700171</v>
      </c>
      <c r="S132" s="65">
        <v>109061.82294342581</v>
      </c>
      <c r="T132" s="65">
        <v>184142.61505119345</v>
      </c>
      <c r="U132" s="65">
        <v>195840.75093596667</v>
      </c>
      <c r="V132" s="65">
        <v>179590.3169461585</v>
      </c>
      <c r="W132" s="65">
        <v>147318.5158060408</v>
      </c>
      <c r="X132" s="65">
        <v>115825.55937381164</v>
      </c>
      <c r="Y132" s="65">
        <v>65000.883245968216</v>
      </c>
      <c r="Z132" s="65">
        <v>29695.475471706253</v>
      </c>
      <c r="AA132" s="65">
        <v>8222.508432324286</v>
      </c>
      <c r="AB132" s="65">
        <v>4311.151804195494</v>
      </c>
      <c r="AC132" s="65">
        <f>SUM(R132:AA132)</f>
        <v>1050246.727174296</v>
      </c>
      <c r="AD132" s="62"/>
      <c r="AE132" s="62"/>
      <c r="AF132" s="62"/>
      <c r="AG132" s="63" t="s">
        <v>59</v>
      </c>
      <c r="AH132" s="65">
        <f aca="true" t="shared" si="115" ref="AH132:AR132">B132+R132</f>
        <v>37728.495968594274</v>
      </c>
      <c r="AI132" s="65">
        <f t="shared" si="115"/>
        <v>239171.43354415093</v>
      </c>
      <c r="AJ132" s="65">
        <f t="shared" si="115"/>
        <v>394991.2124306969</v>
      </c>
      <c r="AK132" s="65">
        <f t="shared" si="115"/>
        <v>434094.67882582743</v>
      </c>
      <c r="AL132" s="65">
        <f t="shared" si="115"/>
        <v>411675.106969055</v>
      </c>
      <c r="AM132" s="65">
        <f t="shared" si="115"/>
        <v>356475.8165445216</v>
      </c>
      <c r="AN132" s="65">
        <f t="shared" si="115"/>
        <v>309160.3238631336</v>
      </c>
      <c r="AO132" s="65">
        <f t="shared" si="115"/>
        <v>207004.63208305684</v>
      </c>
      <c r="AP132" s="65">
        <f t="shared" si="115"/>
        <v>113744.98605759096</v>
      </c>
      <c r="AQ132" s="65">
        <f t="shared" si="115"/>
        <v>39338.05469654741</v>
      </c>
      <c r="AR132" s="65">
        <f t="shared" si="115"/>
        <v>14288.636634048227</v>
      </c>
      <c r="AS132" s="77">
        <f t="shared" si="114"/>
        <v>2543384.740983175</v>
      </c>
      <c r="AT132" s="66"/>
    </row>
    <row r="133" spans="1:46" ht="12.75">
      <c r="A133" s="60" t="s">
        <v>60</v>
      </c>
      <c r="B133" s="65">
        <v>20173.2170008941</v>
      </c>
      <c r="C133" s="65">
        <v>120049.61060072512</v>
      </c>
      <c r="D133" s="65">
        <v>205874.59737950342</v>
      </c>
      <c r="E133" s="65">
        <v>237844.92788986076</v>
      </c>
      <c r="F133" s="65">
        <v>231612.79002289654</v>
      </c>
      <c r="G133" s="65">
        <v>214442.30073848076</v>
      </c>
      <c r="H133" s="65">
        <v>189315.76448932197</v>
      </c>
      <c r="I133" s="65">
        <v>153483.7488370886</v>
      </c>
      <c r="J133" s="65">
        <v>84532.51058588471</v>
      </c>
      <c r="K133" s="65">
        <v>27410.54626422313</v>
      </c>
      <c r="L133" s="65">
        <v>7381.484829852732</v>
      </c>
      <c r="M133" s="65">
        <f aca="true" t="shared" si="116" ref="M133:M186">SUM(B133:K133)</f>
        <v>1484740.013808879</v>
      </c>
      <c r="N133" s="62"/>
      <c r="O133" s="62"/>
      <c r="P133" s="62"/>
      <c r="Q133" s="63" t="s">
        <v>60</v>
      </c>
      <c r="R133" s="65">
        <v>15835.278967700171</v>
      </c>
      <c r="S133" s="65">
        <v>104661.82294342581</v>
      </c>
      <c r="T133" s="65">
        <v>181060.61505119345</v>
      </c>
      <c r="U133" s="65">
        <v>197501.75093596667</v>
      </c>
      <c r="V133" s="65">
        <v>182648.3169461585</v>
      </c>
      <c r="W133" s="65">
        <v>150316.5158060408</v>
      </c>
      <c r="X133" s="65">
        <v>118800.55937381164</v>
      </c>
      <c r="Y133" s="65">
        <v>73023.88324596822</v>
      </c>
      <c r="Z133" s="65">
        <v>32615.475471706253</v>
      </c>
      <c r="AA133" s="65">
        <v>6824.508432324286</v>
      </c>
      <c r="AB133" s="65">
        <v>2408.151804195494</v>
      </c>
      <c r="AC133" s="65">
        <f aca="true" t="shared" si="117" ref="AC133:AC186">SUM(R133:AA133)</f>
        <v>1063288.727174296</v>
      </c>
      <c r="AD133" s="62"/>
      <c r="AE133" s="62"/>
      <c r="AF133" s="62"/>
      <c r="AG133" s="63" t="s">
        <v>60</v>
      </c>
      <c r="AH133" s="65">
        <f aca="true" t="shared" si="118" ref="AH133:AH147">B133+R133</f>
        <v>36008.495968594274</v>
      </c>
      <c r="AI133" s="65">
        <f t="shared" si="114"/>
        <v>224711.43354415093</v>
      </c>
      <c r="AJ133" s="65">
        <f t="shared" si="114"/>
        <v>386935.2124306969</v>
      </c>
      <c r="AK133" s="65">
        <f t="shared" si="114"/>
        <v>435346.67882582743</v>
      </c>
      <c r="AL133" s="65">
        <f t="shared" si="114"/>
        <v>414261.106969055</v>
      </c>
      <c r="AM133" s="65">
        <f t="shared" si="114"/>
        <v>364758.8165445216</v>
      </c>
      <c r="AN133" s="65">
        <f t="shared" si="114"/>
        <v>308116.3238631336</v>
      </c>
      <c r="AO133" s="65">
        <f t="shared" si="114"/>
        <v>226507.63208305684</v>
      </c>
      <c r="AP133" s="65">
        <f t="shared" si="114"/>
        <v>117147.98605759096</v>
      </c>
      <c r="AQ133" s="65">
        <f t="shared" si="114"/>
        <v>34235.05469654741</v>
      </c>
      <c r="AR133" s="65">
        <f t="shared" si="114"/>
        <v>9789.636634048227</v>
      </c>
      <c r="AS133" s="77">
        <f t="shared" si="114"/>
        <v>2548028.740983175</v>
      </c>
      <c r="AT133" s="66"/>
    </row>
    <row r="134" spans="1:55" ht="12.75">
      <c r="A134" s="60" t="s">
        <v>61</v>
      </c>
      <c r="B134" s="65">
        <v>23200.2170008941</v>
      </c>
      <c r="C134" s="65">
        <v>121058.61060072512</v>
      </c>
      <c r="D134" s="65">
        <v>197851.59737950342</v>
      </c>
      <c r="E134" s="65">
        <v>232987.92788986076</v>
      </c>
      <c r="F134" s="65">
        <v>230883.79002289654</v>
      </c>
      <c r="G134" s="65">
        <v>213944.30073848076</v>
      </c>
      <c r="H134" s="65">
        <v>190696.76448932197</v>
      </c>
      <c r="I134" s="65">
        <v>160524.7488370886</v>
      </c>
      <c r="J134" s="65">
        <v>84066.51058588471</v>
      </c>
      <c r="K134" s="65">
        <v>27119.54626422313</v>
      </c>
      <c r="L134" s="65">
        <v>5982.484829852732</v>
      </c>
      <c r="M134" s="65">
        <f t="shared" si="116"/>
        <v>1482334.013808879</v>
      </c>
      <c r="N134" s="62"/>
      <c r="O134" s="62"/>
      <c r="P134" s="62"/>
      <c r="Q134" s="63" t="s">
        <v>61</v>
      </c>
      <c r="R134" s="65">
        <v>17325.27896770017</v>
      </c>
      <c r="S134" s="65">
        <v>97415.82294342581</v>
      </c>
      <c r="T134" s="65">
        <v>177136.61505119345</v>
      </c>
      <c r="U134" s="65">
        <v>193097.75093596667</v>
      </c>
      <c r="V134" s="65">
        <v>182484.3169461585</v>
      </c>
      <c r="W134" s="65">
        <v>158172.5158060408</v>
      </c>
      <c r="X134" s="65">
        <v>127116.55937381164</v>
      </c>
      <c r="Y134" s="65">
        <v>83435.88324596822</v>
      </c>
      <c r="Z134" s="65">
        <v>35696.47547170625</v>
      </c>
      <c r="AA134" s="65">
        <v>7779.508432324286</v>
      </c>
      <c r="AB134" s="65">
        <v>2100.151804195494</v>
      </c>
      <c r="AC134" s="65">
        <f t="shared" si="117"/>
        <v>1079660.727174296</v>
      </c>
      <c r="AD134" s="62"/>
      <c r="AE134" s="62"/>
      <c r="AF134" s="62"/>
      <c r="AG134" s="63" t="s">
        <v>61</v>
      </c>
      <c r="AH134" s="65">
        <f t="shared" si="118"/>
        <v>40525.495968594274</v>
      </c>
      <c r="AI134" s="65">
        <f t="shared" si="114"/>
        <v>218474.43354415093</v>
      </c>
      <c r="AJ134" s="65">
        <f t="shared" si="114"/>
        <v>374988.2124306969</v>
      </c>
      <c r="AK134" s="65">
        <f t="shared" si="114"/>
        <v>426085.67882582743</v>
      </c>
      <c r="AL134" s="65">
        <f t="shared" si="114"/>
        <v>413368.106969055</v>
      </c>
      <c r="AM134" s="65">
        <f t="shared" si="114"/>
        <v>372116.8165445216</v>
      </c>
      <c r="AN134" s="65">
        <f t="shared" si="114"/>
        <v>317813.3238631336</v>
      </c>
      <c r="AO134" s="65">
        <f t="shared" si="114"/>
        <v>243960.63208305684</v>
      </c>
      <c r="AP134" s="65">
        <f t="shared" si="114"/>
        <v>119762.98605759096</v>
      </c>
      <c r="AQ134" s="65">
        <f t="shared" si="114"/>
        <v>34899.05469654741</v>
      </c>
      <c r="AR134" s="65">
        <f t="shared" si="114"/>
        <v>8082.636634048226</v>
      </c>
      <c r="AS134" s="77">
        <f t="shared" si="114"/>
        <v>2561994.740983175</v>
      </c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</row>
    <row r="135" spans="1:58" ht="12.75">
      <c r="A135" s="60" t="s">
        <v>62</v>
      </c>
      <c r="B135" s="65">
        <v>27634.279892711784</v>
      </c>
      <c r="C135" s="65">
        <v>121789.97107601735</v>
      </c>
      <c r="D135" s="65">
        <v>195849.25319173274</v>
      </c>
      <c r="E135" s="65">
        <v>225283.29325660306</v>
      </c>
      <c r="F135" s="65">
        <v>236419.12751189127</v>
      </c>
      <c r="G135" s="65">
        <v>218309.33156439313</v>
      </c>
      <c r="H135" s="65">
        <v>193728.90802631885</v>
      </c>
      <c r="I135" s="65">
        <v>158571.73842936114</v>
      </c>
      <c r="J135" s="65">
        <v>82470.32390667971</v>
      </c>
      <c r="K135" s="65">
        <v>26887.62306119991</v>
      </c>
      <c r="L135" s="65">
        <v>9995.492076229548</v>
      </c>
      <c r="M135" s="65">
        <f t="shared" si="116"/>
        <v>1486943.8499169087</v>
      </c>
      <c r="N135" s="65"/>
      <c r="O135" s="65"/>
      <c r="P135" s="65"/>
      <c r="Q135" s="63" t="s">
        <v>62</v>
      </c>
      <c r="R135" s="65">
        <v>20223.342210132152</v>
      </c>
      <c r="S135" s="65">
        <v>105230.16822430425</v>
      </c>
      <c r="T135" s="65">
        <v>171813.14351142163</v>
      </c>
      <c r="U135" s="65">
        <v>188242.61351576867</v>
      </c>
      <c r="V135" s="65">
        <v>194624.2523253266</v>
      </c>
      <c r="W135" s="65">
        <v>166540.89687323497</v>
      </c>
      <c r="X135" s="65">
        <v>130325.4636515973</v>
      </c>
      <c r="Y135" s="65">
        <v>90642.45382537993</v>
      </c>
      <c r="Z135" s="65">
        <v>37757.08022385868</v>
      </c>
      <c r="AA135" s="65">
        <v>9819.953554275502</v>
      </c>
      <c r="AB135" s="65">
        <v>4120.151804195494</v>
      </c>
      <c r="AC135" s="65">
        <f t="shared" si="117"/>
        <v>1115219.3679152995</v>
      </c>
      <c r="AD135" s="65"/>
      <c r="AE135" s="65"/>
      <c r="AF135" s="65"/>
      <c r="AG135" s="63" t="s">
        <v>62</v>
      </c>
      <c r="AH135" s="65">
        <f t="shared" si="118"/>
        <v>47857.62210284393</v>
      </c>
      <c r="AI135" s="65">
        <f t="shared" si="114"/>
        <v>227020.13930032158</v>
      </c>
      <c r="AJ135" s="65">
        <f t="shared" si="114"/>
        <v>367662.3967031544</v>
      </c>
      <c r="AK135" s="65">
        <f t="shared" si="114"/>
        <v>413525.90677237173</v>
      </c>
      <c r="AL135" s="65">
        <f t="shared" si="114"/>
        <v>431043.37983721786</v>
      </c>
      <c r="AM135" s="65">
        <f t="shared" si="114"/>
        <v>384850.22843762813</v>
      </c>
      <c r="AN135" s="65">
        <f t="shared" si="114"/>
        <v>324054.37167791615</v>
      </c>
      <c r="AO135" s="65">
        <f t="shared" si="114"/>
        <v>249214.19225474106</v>
      </c>
      <c r="AP135" s="65">
        <f t="shared" si="114"/>
        <v>120227.40413053839</v>
      </c>
      <c r="AQ135" s="65">
        <f t="shared" si="114"/>
        <v>36707.57661547541</v>
      </c>
      <c r="AR135" s="65">
        <f t="shared" si="114"/>
        <v>14115.643880425043</v>
      </c>
      <c r="AS135" s="77">
        <f t="shared" si="114"/>
        <v>2602163.217832208</v>
      </c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</row>
    <row r="136" spans="1:55" ht="12.75">
      <c r="A136" s="60" t="s">
        <v>63</v>
      </c>
      <c r="B136" s="65">
        <v>26218.950383523217</v>
      </c>
      <c r="C136" s="65">
        <v>124895.82692579836</v>
      </c>
      <c r="D136" s="65">
        <v>190592.24244824777</v>
      </c>
      <c r="E136" s="65">
        <v>219097.8360181405</v>
      </c>
      <c r="F136" s="65">
        <v>236551.3894316141</v>
      </c>
      <c r="G136" s="65">
        <v>222564.55677784563</v>
      </c>
      <c r="H136" s="65">
        <v>197015.72277917282</v>
      </c>
      <c r="I136" s="65">
        <v>165722.81829346126</v>
      </c>
      <c r="J136" s="65">
        <v>91133.92368316557</v>
      </c>
      <c r="K136" s="65">
        <v>27457.379073404478</v>
      </c>
      <c r="L136" s="65">
        <v>9131.913943911744</v>
      </c>
      <c r="M136" s="65">
        <f t="shared" si="116"/>
        <v>1501250.6458143736</v>
      </c>
      <c r="N136" s="65"/>
      <c r="O136" s="65"/>
      <c r="P136" s="62"/>
      <c r="Q136" s="63" t="s">
        <v>63</v>
      </c>
      <c r="R136" s="65">
        <v>17213.477007993715</v>
      </c>
      <c r="S136" s="65">
        <v>103744.63721705839</v>
      </c>
      <c r="T136" s="65">
        <v>170717.25749060832</v>
      </c>
      <c r="U136" s="65">
        <v>185372.71985977603</v>
      </c>
      <c r="V136" s="65">
        <v>193971.47039820257</v>
      </c>
      <c r="W136" s="65">
        <v>176545.52067347994</v>
      </c>
      <c r="X136" s="65">
        <v>139667.58199021604</v>
      </c>
      <c r="Y136" s="65">
        <v>91147.26871523539</v>
      </c>
      <c r="Z136" s="65">
        <v>39309.22078262035</v>
      </c>
      <c r="AA136" s="65">
        <v>9094.363064286163</v>
      </c>
      <c r="AB136" s="65">
        <v>4079.5639212795336</v>
      </c>
      <c r="AC136" s="65">
        <f t="shared" si="117"/>
        <v>1126783.5171994767</v>
      </c>
      <c r="AD136" s="65"/>
      <c r="AE136" s="65"/>
      <c r="AF136" s="65"/>
      <c r="AG136" s="63" t="s">
        <v>63</v>
      </c>
      <c r="AH136" s="65">
        <f t="shared" si="118"/>
        <v>43432.42739151693</v>
      </c>
      <c r="AI136" s="65">
        <f t="shared" si="114"/>
        <v>228640.46414285677</v>
      </c>
      <c r="AJ136" s="65">
        <f t="shared" si="114"/>
        <v>361309.4999388561</v>
      </c>
      <c r="AK136" s="65">
        <f t="shared" si="114"/>
        <v>404470.5558779165</v>
      </c>
      <c r="AL136" s="65">
        <f t="shared" si="114"/>
        <v>430522.8598298167</v>
      </c>
      <c r="AM136" s="65">
        <f t="shared" si="114"/>
        <v>399110.0774513256</v>
      </c>
      <c r="AN136" s="65">
        <f t="shared" si="114"/>
        <v>336683.30476938887</v>
      </c>
      <c r="AO136" s="65">
        <f t="shared" si="114"/>
        <v>256870.08700869663</v>
      </c>
      <c r="AP136" s="65">
        <f t="shared" si="114"/>
        <v>130443.14446578592</v>
      </c>
      <c r="AQ136" s="65">
        <f t="shared" si="114"/>
        <v>36551.74213769064</v>
      </c>
      <c r="AR136" s="65">
        <f t="shared" si="114"/>
        <v>13211.477865191278</v>
      </c>
      <c r="AS136" s="77">
        <f t="shared" si="114"/>
        <v>2628034.1630138503</v>
      </c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</row>
    <row r="137" spans="1:46" ht="12.75">
      <c r="A137" s="68">
        <v>2001</v>
      </c>
      <c r="B137" s="65">
        <f aca="true" t="shared" si="119" ref="B137:L152">B75*B13/100</f>
        <v>25626.25634581266</v>
      </c>
      <c r="C137" s="65">
        <f t="shared" si="119"/>
        <v>128162.99907953125</v>
      </c>
      <c r="D137" s="65">
        <f t="shared" si="119"/>
        <v>182623.7372910077</v>
      </c>
      <c r="E137" s="65">
        <f t="shared" si="119"/>
        <v>213723.4263442189</v>
      </c>
      <c r="F137" s="65">
        <f t="shared" si="119"/>
        <v>236245.169898822</v>
      </c>
      <c r="G137" s="65">
        <f t="shared" si="119"/>
        <v>226281.08223963954</v>
      </c>
      <c r="H137" s="65">
        <f t="shared" si="119"/>
        <v>202850.34044277694</v>
      </c>
      <c r="I137" s="65">
        <f t="shared" si="119"/>
        <v>168216.6614686461</v>
      </c>
      <c r="J137" s="65">
        <f t="shared" si="119"/>
        <v>97343.42835774984</v>
      </c>
      <c r="K137" s="65">
        <f t="shared" si="119"/>
        <v>26832.865176863397</v>
      </c>
      <c r="L137" s="65">
        <f t="shared" si="119"/>
        <v>9366.607009490775</v>
      </c>
      <c r="M137" s="65">
        <f t="shared" si="116"/>
        <v>1507905.9666450685</v>
      </c>
      <c r="N137" s="62"/>
      <c r="O137" s="62"/>
      <c r="P137" s="62"/>
      <c r="Q137" s="62">
        <v>2001</v>
      </c>
      <c r="R137" s="65">
        <f aca="true" t="shared" si="120" ref="R137:AB152">R75*R13/100</f>
        <v>16810.097947903138</v>
      </c>
      <c r="S137" s="65">
        <f t="shared" si="120"/>
        <v>106415.91369356641</v>
      </c>
      <c r="T137" s="65">
        <f t="shared" si="120"/>
        <v>163865.23507905085</v>
      </c>
      <c r="U137" s="65">
        <f t="shared" si="120"/>
        <v>182168.7198062468</v>
      </c>
      <c r="V137" s="65">
        <f t="shared" si="120"/>
        <v>195585.75611546804</v>
      </c>
      <c r="W137" s="65">
        <f t="shared" si="120"/>
        <v>181701.61706371175</v>
      </c>
      <c r="X137" s="65">
        <f t="shared" si="120"/>
        <v>147526.67855437638</v>
      </c>
      <c r="Y137" s="65">
        <f t="shared" si="120"/>
        <v>95421.69246546412</v>
      </c>
      <c r="Z137" s="65">
        <f t="shared" si="120"/>
        <v>43502.15805653706</v>
      </c>
      <c r="AA137" s="65">
        <f t="shared" si="120"/>
        <v>9529.082357455341</v>
      </c>
      <c r="AB137" s="65">
        <f t="shared" si="120"/>
        <v>4159.171672990636</v>
      </c>
      <c r="AC137" s="65">
        <f t="shared" si="117"/>
        <v>1142526.95113978</v>
      </c>
      <c r="AD137" s="62"/>
      <c r="AE137" s="62"/>
      <c r="AF137" s="62"/>
      <c r="AG137" s="62">
        <v>2001</v>
      </c>
      <c r="AH137" s="65">
        <f t="shared" si="118"/>
        <v>42436.3542937158</v>
      </c>
      <c r="AI137" s="65">
        <f t="shared" si="114"/>
        <v>234578.91277309766</v>
      </c>
      <c r="AJ137" s="65">
        <f t="shared" si="114"/>
        <v>346488.97237005853</v>
      </c>
      <c r="AK137" s="65">
        <f t="shared" si="114"/>
        <v>395892.1461504657</v>
      </c>
      <c r="AL137" s="65">
        <f t="shared" si="114"/>
        <v>431830.9260142901</v>
      </c>
      <c r="AM137" s="65">
        <f t="shared" si="114"/>
        <v>407982.6993033513</v>
      </c>
      <c r="AN137" s="65">
        <f t="shared" si="114"/>
        <v>350377.0189971533</v>
      </c>
      <c r="AO137" s="65">
        <f t="shared" si="114"/>
        <v>263638.35393411026</v>
      </c>
      <c r="AP137" s="65">
        <f t="shared" si="114"/>
        <v>140845.5864142869</v>
      </c>
      <c r="AQ137" s="65">
        <f t="shared" si="114"/>
        <v>36361.94753431874</v>
      </c>
      <c r="AR137" s="65">
        <f t="shared" si="114"/>
        <v>13525.77868248141</v>
      </c>
      <c r="AS137" s="77">
        <f t="shared" si="114"/>
        <v>2650432.9177848483</v>
      </c>
      <c r="AT137" s="66"/>
    </row>
    <row r="138" spans="1:46" ht="12.75">
      <c r="A138" s="68">
        <v>2002</v>
      </c>
      <c r="B138" s="65">
        <f t="shared" si="119"/>
        <v>25363.108241290833</v>
      </c>
      <c r="C138" s="65">
        <f t="shared" si="119"/>
        <v>129325.45045277232</v>
      </c>
      <c r="D138" s="65">
        <f t="shared" si="119"/>
        <v>179590.90502694488</v>
      </c>
      <c r="E138" s="65">
        <f t="shared" si="119"/>
        <v>210095.34322548722</v>
      </c>
      <c r="F138" s="65">
        <f t="shared" si="119"/>
        <v>233462.67015504887</v>
      </c>
      <c r="G138" s="65">
        <f t="shared" si="119"/>
        <v>228349.57327081263</v>
      </c>
      <c r="H138" s="65">
        <f t="shared" si="119"/>
        <v>206489.39549448743</v>
      </c>
      <c r="I138" s="65">
        <f t="shared" si="119"/>
        <v>168938.83758445815</v>
      </c>
      <c r="J138" s="65">
        <f t="shared" si="119"/>
        <v>102790.40435329487</v>
      </c>
      <c r="K138" s="65">
        <f t="shared" si="119"/>
        <v>26341.615312725924</v>
      </c>
      <c r="L138" s="65">
        <f t="shared" si="119"/>
        <v>9524.406957106605</v>
      </c>
      <c r="M138" s="65">
        <f t="shared" si="116"/>
        <v>1510747.303117323</v>
      </c>
      <c r="N138" s="62"/>
      <c r="O138" s="62"/>
      <c r="P138" s="62"/>
      <c r="Q138" s="62">
        <v>2002</v>
      </c>
      <c r="R138" s="65">
        <f t="shared" si="120"/>
        <v>16649.003442169487</v>
      </c>
      <c r="S138" s="65">
        <f t="shared" si="120"/>
        <v>106957.79282952545</v>
      </c>
      <c r="T138" s="65">
        <f t="shared" si="120"/>
        <v>161575.25787120336</v>
      </c>
      <c r="U138" s="65">
        <f t="shared" si="120"/>
        <v>180622.8034159902</v>
      </c>
      <c r="V138" s="65">
        <f t="shared" si="120"/>
        <v>195301.87455394198</v>
      </c>
      <c r="W138" s="65">
        <f t="shared" si="120"/>
        <v>185869.68492799482</v>
      </c>
      <c r="X138" s="65">
        <f t="shared" si="120"/>
        <v>153803.25869676628</v>
      </c>
      <c r="Y138" s="65">
        <f t="shared" si="120"/>
        <v>98539.94052340204</v>
      </c>
      <c r="Z138" s="65">
        <f t="shared" si="120"/>
        <v>47776.5195754641</v>
      </c>
      <c r="AA138" s="65">
        <f t="shared" si="120"/>
        <v>9965.54043626854</v>
      </c>
      <c r="AB138" s="65">
        <f t="shared" si="120"/>
        <v>4212.068555765165</v>
      </c>
      <c r="AC138" s="65">
        <f t="shared" si="117"/>
        <v>1157061.6762727264</v>
      </c>
      <c r="AD138" s="62"/>
      <c r="AE138" s="62"/>
      <c r="AF138" s="62"/>
      <c r="AG138" s="62">
        <v>2002</v>
      </c>
      <c r="AH138" s="65">
        <f t="shared" si="118"/>
        <v>42012.111683460316</v>
      </c>
      <c r="AI138" s="65">
        <f t="shared" si="114"/>
        <v>236283.24328229777</v>
      </c>
      <c r="AJ138" s="65">
        <f t="shared" si="114"/>
        <v>341166.16289814824</v>
      </c>
      <c r="AK138" s="65">
        <f t="shared" si="114"/>
        <v>390718.1466414774</v>
      </c>
      <c r="AL138" s="65">
        <f t="shared" si="114"/>
        <v>428764.54470899084</v>
      </c>
      <c r="AM138" s="65">
        <f t="shared" si="114"/>
        <v>414219.2581988075</v>
      </c>
      <c r="AN138" s="65">
        <f t="shared" si="114"/>
        <v>360292.6541912537</v>
      </c>
      <c r="AO138" s="65">
        <f t="shared" si="114"/>
        <v>267478.7781078602</v>
      </c>
      <c r="AP138" s="65">
        <f t="shared" si="114"/>
        <v>150566.92392875897</v>
      </c>
      <c r="AQ138" s="65">
        <f t="shared" si="114"/>
        <v>36307.15574899447</v>
      </c>
      <c r="AR138" s="65">
        <f t="shared" si="114"/>
        <v>13736.47551287177</v>
      </c>
      <c r="AS138" s="77">
        <f t="shared" si="114"/>
        <v>2667808.9793900494</v>
      </c>
      <c r="AT138" s="66"/>
    </row>
    <row r="139" spans="1:46" ht="12.75">
      <c r="A139" s="68">
        <v>2003</v>
      </c>
      <c r="B139" s="65">
        <f t="shared" si="119"/>
        <v>25262.936625315015</v>
      </c>
      <c r="C139" s="65">
        <f t="shared" si="119"/>
        <v>129038.94037901469</v>
      </c>
      <c r="D139" s="65">
        <f t="shared" si="119"/>
        <v>178353.3865754169</v>
      </c>
      <c r="E139" s="65">
        <f t="shared" si="119"/>
        <v>205877.13812947003</v>
      </c>
      <c r="F139" s="65">
        <f t="shared" si="119"/>
        <v>228590.59112822972</v>
      </c>
      <c r="G139" s="65">
        <f t="shared" si="119"/>
        <v>229741.9307837586</v>
      </c>
      <c r="H139" s="65">
        <f t="shared" si="119"/>
        <v>210033.81670254105</v>
      </c>
      <c r="I139" s="65">
        <f t="shared" si="119"/>
        <v>170817.50640116388</v>
      </c>
      <c r="J139" s="65">
        <f t="shared" si="119"/>
        <v>105887.24657715044</v>
      </c>
      <c r="K139" s="65">
        <f t="shared" si="119"/>
        <v>26306.099271682568</v>
      </c>
      <c r="L139" s="65">
        <f t="shared" si="119"/>
        <v>9693.026475363498</v>
      </c>
      <c r="M139" s="65">
        <f t="shared" si="116"/>
        <v>1509909.592573743</v>
      </c>
      <c r="N139" s="62"/>
      <c r="O139" s="62"/>
      <c r="P139" s="62"/>
      <c r="Q139" s="62">
        <v>2003</v>
      </c>
      <c r="R139" s="65">
        <f t="shared" si="120"/>
        <v>16581.06487529471</v>
      </c>
      <c r="S139" s="65">
        <f t="shared" si="120"/>
        <v>106561.93956462032</v>
      </c>
      <c r="T139" s="65">
        <f t="shared" si="120"/>
        <v>161333.45194856537</v>
      </c>
      <c r="U139" s="65">
        <f t="shared" si="120"/>
        <v>178415.85713898187</v>
      </c>
      <c r="V139" s="65">
        <f t="shared" si="120"/>
        <v>193436.86458646657</v>
      </c>
      <c r="W139" s="65">
        <f t="shared" si="120"/>
        <v>189661.478668845</v>
      </c>
      <c r="X139" s="65">
        <f t="shared" si="120"/>
        <v>159964.5234894256</v>
      </c>
      <c r="Y139" s="65">
        <f t="shared" si="120"/>
        <v>102166.75248236602</v>
      </c>
      <c r="Z139" s="65">
        <f t="shared" si="120"/>
        <v>51303.80869294005</v>
      </c>
      <c r="AA139" s="65">
        <f t="shared" si="120"/>
        <v>10529.07631463792</v>
      </c>
      <c r="AB139" s="65">
        <f t="shared" si="120"/>
        <v>4268.8522033238805</v>
      </c>
      <c r="AC139" s="65">
        <f t="shared" si="117"/>
        <v>1169954.8177621434</v>
      </c>
      <c r="AD139" s="62"/>
      <c r="AE139" s="62"/>
      <c r="AF139" s="62"/>
      <c r="AG139" s="62">
        <v>2003</v>
      </c>
      <c r="AH139" s="65">
        <f t="shared" si="118"/>
        <v>41844.001500609724</v>
      </c>
      <c r="AI139" s="65">
        <f t="shared" si="114"/>
        <v>235600.87994363502</v>
      </c>
      <c r="AJ139" s="65">
        <f t="shared" si="114"/>
        <v>339686.83852398227</v>
      </c>
      <c r="AK139" s="65">
        <f t="shared" si="114"/>
        <v>384292.99526845186</v>
      </c>
      <c r="AL139" s="65">
        <f t="shared" si="114"/>
        <v>422027.4557146963</v>
      </c>
      <c r="AM139" s="65">
        <f t="shared" si="114"/>
        <v>419403.4094526036</v>
      </c>
      <c r="AN139" s="65">
        <f t="shared" si="114"/>
        <v>369998.3401919666</v>
      </c>
      <c r="AO139" s="65">
        <f t="shared" si="114"/>
        <v>272984.2588835299</v>
      </c>
      <c r="AP139" s="65">
        <f t="shared" si="114"/>
        <v>157191.0552700905</v>
      </c>
      <c r="AQ139" s="65">
        <f t="shared" si="114"/>
        <v>36835.17558632049</v>
      </c>
      <c r="AR139" s="65">
        <f t="shared" si="114"/>
        <v>13961.878678687379</v>
      </c>
      <c r="AS139" s="77">
        <f t="shared" si="114"/>
        <v>2679864.4103358863</v>
      </c>
      <c r="AT139" s="66"/>
    </row>
    <row r="140" spans="1:46" ht="12.75">
      <c r="A140" s="68">
        <v>2004</v>
      </c>
      <c r="B140" s="65">
        <f t="shared" si="119"/>
        <v>25360.808749388947</v>
      </c>
      <c r="C140" s="65">
        <f t="shared" si="119"/>
        <v>127641.94734634906</v>
      </c>
      <c r="D140" s="65">
        <f t="shared" si="119"/>
        <v>179103.1941088873</v>
      </c>
      <c r="E140" s="65">
        <f t="shared" si="119"/>
        <v>201190.65353566094</v>
      </c>
      <c r="F140" s="65">
        <f t="shared" si="119"/>
        <v>222539.1902955749</v>
      </c>
      <c r="G140" s="65">
        <f t="shared" si="119"/>
        <v>230857.80942056392</v>
      </c>
      <c r="H140" s="65">
        <f t="shared" si="119"/>
        <v>213810.64459883273</v>
      </c>
      <c r="I140" s="65">
        <f t="shared" si="119"/>
        <v>172990.80724067125</v>
      </c>
      <c r="J140" s="65">
        <f t="shared" si="119"/>
        <v>107450.15612061966</v>
      </c>
      <c r="K140" s="65">
        <f t="shared" si="119"/>
        <v>26795.327865649197</v>
      </c>
      <c r="L140" s="65">
        <f t="shared" si="119"/>
        <v>9851.175441387104</v>
      </c>
      <c r="M140" s="65">
        <f t="shared" si="116"/>
        <v>1507740.5392821983</v>
      </c>
      <c r="N140" s="62"/>
      <c r="O140" s="62"/>
      <c r="P140" s="62"/>
      <c r="Q140" s="62">
        <v>2004</v>
      </c>
      <c r="R140" s="65">
        <f t="shared" si="120"/>
        <v>16629.719569475776</v>
      </c>
      <c r="S140" s="65">
        <f t="shared" si="120"/>
        <v>105606.02723603457</v>
      </c>
      <c r="T140" s="65">
        <f t="shared" si="120"/>
        <v>162570.80992580068</v>
      </c>
      <c r="U140" s="65">
        <f t="shared" si="120"/>
        <v>175437.35601142843</v>
      </c>
      <c r="V140" s="65">
        <f t="shared" si="120"/>
        <v>190494.31111003057</v>
      </c>
      <c r="W140" s="65">
        <f t="shared" si="120"/>
        <v>193198.94530118004</v>
      </c>
      <c r="X140" s="65">
        <f t="shared" si="120"/>
        <v>166421.34896249598</v>
      </c>
      <c r="Y140" s="65">
        <f t="shared" si="120"/>
        <v>106239.03121165643</v>
      </c>
      <c r="Z140" s="65">
        <f t="shared" si="120"/>
        <v>54148.631964876855</v>
      </c>
      <c r="AA140" s="65">
        <f t="shared" si="120"/>
        <v>11266.49669952006</v>
      </c>
      <c r="AB140" s="65">
        <f t="shared" si="120"/>
        <v>4325.040069419326</v>
      </c>
      <c r="AC140" s="65">
        <f t="shared" si="117"/>
        <v>1182012.6779924994</v>
      </c>
      <c r="AD140" s="62"/>
      <c r="AE140" s="62"/>
      <c r="AF140" s="62"/>
      <c r="AG140" s="62">
        <v>2004</v>
      </c>
      <c r="AH140" s="65">
        <f t="shared" si="118"/>
        <v>41990.52831886472</v>
      </c>
      <c r="AI140" s="65">
        <f t="shared" si="114"/>
        <v>233247.97458238364</v>
      </c>
      <c r="AJ140" s="65">
        <f t="shared" si="114"/>
        <v>341674.004034688</v>
      </c>
      <c r="AK140" s="65">
        <f t="shared" si="114"/>
        <v>376628.00954708934</v>
      </c>
      <c r="AL140" s="65">
        <f t="shared" si="114"/>
        <v>413033.50140560546</v>
      </c>
      <c r="AM140" s="65">
        <f t="shared" si="114"/>
        <v>424056.754721744</v>
      </c>
      <c r="AN140" s="65">
        <f t="shared" si="114"/>
        <v>380231.99356132874</v>
      </c>
      <c r="AO140" s="65">
        <f t="shared" si="114"/>
        <v>279229.83845232765</v>
      </c>
      <c r="AP140" s="65">
        <f t="shared" si="114"/>
        <v>161598.78808549652</v>
      </c>
      <c r="AQ140" s="65">
        <f t="shared" si="114"/>
        <v>38061.824565169256</v>
      </c>
      <c r="AR140" s="65">
        <f t="shared" si="114"/>
        <v>14176.215510806429</v>
      </c>
      <c r="AS140" s="77">
        <f t="shared" si="114"/>
        <v>2689753.2172746975</v>
      </c>
      <c r="AT140" s="66"/>
    </row>
    <row r="141" spans="1:46" ht="12.75">
      <c r="A141" s="68">
        <v>2005</v>
      </c>
      <c r="B141" s="65">
        <f t="shared" si="119"/>
        <v>25684.74967106683</v>
      </c>
      <c r="C141" s="65">
        <f t="shared" si="119"/>
        <v>125625.43611123851</v>
      </c>
      <c r="D141" s="65">
        <f t="shared" si="119"/>
        <v>181236.44934495806</v>
      </c>
      <c r="E141" s="65">
        <f t="shared" si="119"/>
        <v>195479.58248113762</v>
      </c>
      <c r="F141" s="65">
        <f t="shared" si="119"/>
        <v>217097.3147109732</v>
      </c>
      <c r="G141" s="65">
        <f t="shared" si="119"/>
        <v>231244.44374209075</v>
      </c>
      <c r="H141" s="65">
        <f t="shared" si="119"/>
        <v>216834.43910902782</v>
      </c>
      <c r="I141" s="65">
        <f t="shared" si="119"/>
        <v>175980.50828619793</v>
      </c>
      <c r="J141" s="65">
        <f t="shared" si="119"/>
        <v>108447.64821705164</v>
      </c>
      <c r="K141" s="65">
        <f t="shared" si="119"/>
        <v>27771.583059038167</v>
      </c>
      <c r="L141" s="65">
        <f t="shared" si="119"/>
        <v>9962.57775441918</v>
      </c>
      <c r="M141" s="65">
        <f t="shared" si="116"/>
        <v>1505402.1547327803</v>
      </c>
      <c r="N141" s="62"/>
      <c r="O141" s="62"/>
      <c r="P141" s="62"/>
      <c r="Q141" s="62">
        <v>2005</v>
      </c>
      <c r="R141" s="65">
        <f t="shared" si="120"/>
        <v>16838.28206953241</v>
      </c>
      <c r="S141" s="65">
        <f t="shared" si="120"/>
        <v>104027.30577066472</v>
      </c>
      <c r="T141" s="65">
        <f t="shared" si="120"/>
        <v>165060.29630951205</v>
      </c>
      <c r="U141" s="65">
        <f t="shared" si="120"/>
        <v>171496.94213197485</v>
      </c>
      <c r="V141" s="65">
        <f t="shared" si="120"/>
        <v>188090.30886874563</v>
      </c>
      <c r="W141" s="65">
        <f t="shared" si="120"/>
        <v>195866.75578683417</v>
      </c>
      <c r="X141" s="65">
        <f t="shared" si="120"/>
        <v>172227.89942066456</v>
      </c>
      <c r="Y141" s="65">
        <f t="shared" si="120"/>
        <v>111110.4512455303</v>
      </c>
      <c r="Z141" s="65">
        <f t="shared" si="120"/>
        <v>56819.56241048963</v>
      </c>
      <c r="AA141" s="65">
        <f t="shared" si="120"/>
        <v>12222.987756057213</v>
      </c>
      <c r="AB141" s="65">
        <f t="shared" si="120"/>
        <v>4365.312059281726</v>
      </c>
      <c r="AC141" s="65">
        <f t="shared" si="117"/>
        <v>1193760.7917700056</v>
      </c>
      <c r="AD141" s="62"/>
      <c r="AE141" s="62"/>
      <c r="AF141" s="62"/>
      <c r="AG141" s="62">
        <v>2005</v>
      </c>
      <c r="AH141" s="65">
        <f t="shared" si="118"/>
        <v>42523.03174059924</v>
      </c>
      <c r="AI141" s="65">
        <f t="shared" si="114"/>
        <v>229652.74188190323</v>
      </c>
      <c r="AJ141" s="65">
        <f t="shared" si="114"/>
        <v>346296.7456544701</v>
      </c>
      <c r="AK141" s="65">
        <f t="shared" si="114"/>
        <v>366976.52461311244</v>
      </c>
      <c r="AL141" s="65">
        <f t="shared" si="114"/>
        <v>405187.6235797189</v>
      </c>
      <c r="AM141" s="65">
        <f t="shared" si="114"/>
        <v>427111.1995289249</v>
      </c>
      <c r="AN141" s="65">
        <f t="shared" si="114"/>
        <v>389062.3385296924</v>
      </c>
      <c r="AO141" s="65">
        <f t="shared" si="114"/>
        <v>287090.95953172824</v>
      </c>
      <c r="AP141" s="65">
        <f t="shared" si="114"/>
        <v>165267.21062754127</v>
      </c>
      <c r="AQ141" s="65">
        <f t="shared" si="114"/>
        <v>39994.57081509538</v>
      </c>
      <c r="AR141" s="65">
        <f t="shared" si="114"/>
        <v>14327.889813700906</v>
      </c>
      <c r="AS141" s="77">
        <f t="shared" si="114"/>
        <v>2699162.946502786</v>
      </c>
      <c r="AT141" s="66"/>
    </row>
    <row r="142" spans="1:46" ht="12.75">
      <c r="A142" s="68">
        <v>2006</v>
      </c>
      <c r="B142" s="65">
        <f t="shared" si="119"/>
        <v>26105.700407355438</v>
      </c>
      <c r="C142" s="65">
        <f t="shared" si="119"/>
        <v>123729.95657793009</v>
      </c>
      <c r="D142" s="65">
        <f t="shared" si="119"/>
        <v>183602.03930970983</v>
      </c>
      <c r="E142" s="65">
        <f t="shared" si="119"/>
        <v>189906.82153615507</v>
      </c>
      <c r="F142" s="65">
        <f t="shared" si="119"/>
        <v>213129.44576509323</v>
      </c>
      <c r="G142" s="65">
        <f t="shared" si="119"/>
        <v>230177.40056952444</v>
      </c>
      <c r="H142" s="65">
        <f t="shared" si="119"/>
        <v>218917.64639858872</v>
      </c>
      <c r="I142" s="65">
        <f t="shared" si="119"/>
        <v>179345.5262431144</v>
      </c>
      <c r="J142" s="65">
        <f t="shared" si="119"/>
        <v>109232.70319940332</v>
      </c>
      <c r="K142" s="65">
        <f t="shared" si="119"/>
        <v>29154.57531542975</v>
      </c>
      <c r="L142" s="65">
        <f t="shared" si="119"/>
        <v>10011.374890556395</v>
      </c>
      <c r="M142" s="65">
        <f t="shared" si="116"/>
        <v>1503301.8153223044</v>
      </c>
      <c r="N142" s="62"/>
      <c r="O142" s="62"/>
      <c r="P142" s="62"/>
      <c r="Q142" s="62">
        <v>2006</v>
      </c>
      <c r="R142" s="65">
        <f t="shared" si="120"/>
        <v>17120.617744099363</v>
      </c>
      <c r="S142" s="65">
        <f t="shared" si="120"/>
        <v>102461.48618948439</v>
      </c>
      <c r="T142" s="65">
        <f t="shared" si="120"/>
        <v>167717.97406446628</v>
      </c>
      <c r="U142" s="65">
        <f t="shared" si="120"/>
        <v>167051.74159988726</v>
      </c>
      <c r="V142" s="65">
        <f t="shared" si="120"/>
        <v>186106.6997864105</v>
      </c>
      <c r="W142" s="65">
        <f t="shared" si="120"/>
        <v>197074.20838917317</v>
      </c>
      <c r="X142" s="65">
        <f t="shared" si="120"/>
        <v>176111.61084738624</v>
      </c>
      <c r="Y142" s="65">
        <f t="shared" si="120"/>
        <v>116034.45151541328</v>
      </c>
      <c r="Z142" s="65">
        <f t="shared" si="120"/>
        <v>58978.90296708524</v>
      </c>
      <c r="AA142" s="65">
        <f t="shared" si="120"/>
        <v>13323.800336316563</v>
      </c>
      <c r="AB142" s="65">
        <f t="shared" si="120"/>
        <v>4382.149978255544</v>
      </c>
      <c r="AC142" s="65">
        <f t="shared" si="117"/>
        <v>1201981.493439722</v>
      </c>
      <c r="AD142" s="62"/>
      <c r="AE142" s="62"/>
      <c r="AF142" s="62"/>
      <c r="AG142" s="62">
        <v>2006</v>
      </c>
      <c r="AH142" s="65">
        <f t="shared" si="118"/>
        <v>43226.318151454805</v>
      </c>
      <c r="AI142" s="65">
        <f t="shared" si="114"/>
        <v>226191.4427674145</v>
      </c>
      <c r="AJ142" s="65">
        <f t="shared" si="114"/>
        <v>351320.0133741761</v>
      </c>
      <c r="AK142" s="65">
        <f t="shared" si="114"/>
        <v>356958.5631360423</v>
      </c>
      <c r="AL142" s="65">
        <f t="shared" si="114"/>
        <v>399236.14555150375</v>
      </c>
      <c r="AM142" s="65">
        <f t="shared" si="114"/>
        <v>427251.60895869764</v>
      </c>
      <c r="AN142" s="65">
        <f t="shared" si="114"/>
        <v>395029.25724597496</v>
      </c>
      <c r="AO142" s="65">
        <f t="shared" si="114"/>
        <v>295379.9777585277</v>
      </c>
      <c r="AP142" s="65">
        <f t="shared" si="114"/>
        <v>168211.60616648855</v>
      </c>
      <c r="AQ142" s="65">
        <f t="shared" si="114"/>
        <v>42478.37565174631</v>
      </c>
      <c r="AR142" s="65">
        <f t="shared" si="114"/>
        <v>14393.524868811939</v>
      </c>
      <c r="AS142" s="77">
        <f t="shared" si="114"/>
        <v>2705283.3087620265</v>
      </c>
      <c r="AT142" s="66"/>
    </row>
    <row r="143" spans="1:46" ht="12.75">
      <c r="A143" s="68">
        <v>2007</v>
      </c>
      <c r="B143" s="65">
        <f t="shared" si="119"/>
        <v>26456.229204148854</v>
      </c>
      <c r="C143" s="65">
        <f t="shared" si="119"/>
        <v>122456.7304267684</v>
      </c>
      <c r="D143" s="65">
        <f t="shared" si="119"/>
        <v>184880.84037831755</v>
      </c>
      <c r="E143" s="65">
        <f t="shared" si="119"/>
        <v>186436.40050322548</v>
      </c>
      <c r="F143" s="65">
        <f t="shared" si="119"/>
        <v>209231.63254830724</v>
      </c>
      <c r="G143" s="65">
        <f t="shared" si="119"/>
        <v>227216.0261558474</v>
      </c>
      <c r="H143" s="65">
        <f t="shared" si="119"/>
        <v>220741.1514863154</v>
      </c>
      <c r="I143" s="65">
        <f t="shared" si="119"/>
        <v>182479.58371324997</v>
      </c>
      <c r="J143" s="65">
        <f t="shared" si="119"/>
        <v>109752.58902299771</v>
      </c>
      <c r="K143" s="65">
        <f t="shared" si="119"/>
        <v>30800.432189089563</v>
      </c>
      <c r="L143" s="65">
        <f t="shared" si="119"/>
        <v>10054.086018208012</v>
      </c>
      <c r="M143" s="65">
        <f t="shared" si="116"/>
        <v>1500451.6156282674</v>
      </c>
      <c r="N143" s="62"/>
      <c r="O143" s="62"/>
      <c r="P143" s="62"/>
      <c r="Q143" s="62">
        <v>2007</v>
      </c>
      <c r="R143" s="65">
        <f t="shared" si="120"/>
        <v>17375.560430275757</v>
      </c>
      <c r="S143" s="65">
        <f t="shared" si="120"/>
        <v>101501.46871592924</v>
      </c>
      <c r="T143" s="65">
        <f t="shared" si="120"/>
        <v>168908.42198597078</v>
      </c>
      <c r="U143" s="65">
        <f t="shared" si="120"/>
        <v>164515.59071188828</v>
      </c>
      <c r="V143" s="65">
        <f t="shared" si="120"/>
        <v>184388.11331115852</v>
      </c>
      <c r="W143" s="65">
        <f t="shared" si="120"/>
        <v>196593.9151535217</v>
      </c>
      <c r="X143" s="65">
        <f t="shared" si="120"/>
        <v>180013.59000166168</v>
      </c>
      <c r="Y143" s="65">
        <f t="shared" si="120"/>
        <v>120899.71910964331</v>
      </c>
      <c r="Z143" s="65">
        <f t="shared" si="120"/>
        <v>60905.975844090004</v>
      </c>
      <c r="AA143" s="65">
        <f t="shared" si="120"/>
        <v>14632.002631453288</v>
      </c>
      <c r="AB143" s="65">
        <f t="shared" si="120"/>
        <v>4394.703944802999</v>
      </c>
      <c r="AC143" s="65">
        <f t="shared" si="117"/>
        <v>1209734.3578955927</v>
      </c>
      <c r="AD143" s="62"/>
      <c r="AE143" s="62"/>
      <c r="AF143" s="62"/>
      <c r="AG143" s="62">
        <v>2007</v>
      </c>
      <c r="AH143" s="65">
        <f t="shared" si="118"/>
        <v>43831.78963442461</v>
      </c>
      <c r="AI143" s="65">
        <f t="shared" si="114"/>
        <v>223958.19914269762</v>
      </c>
      <c r="AJ143" s="65">
        <f t="shared" si="114"/>
        <v>353789.2623642883</v>
      </c>
      <c r="AK143" s="65">
        <f t="shared" si="114"/>
        <v>350951.9912151138</v>
      </c>
      <c r="AL143" s="65">
        <f t="shared" si="114"/>
        <v>393619.7458594658</v>
      </c>
      <c r="AM143" s="65">
        <f t="shared" si="114"/>
        <v>423809.94130936905</v>
      </c>
      <c r="AN143" s="65">
        <f t="shared" si="114"/>
        <v>400754.7414879771</v>
      </c>
      <c r="AO143" s="65">
        <f t="shared" si="114"/>
        <v>303379.30282289325</v>
      </c>
      <c r="AP143" s="65">
        <f t="shared" si="114"/>
        <v>170658.5648670877</v>
      </c>
      <c r="AQ143" s="65">
        <f t="shared" si="114"/>
        <v>45432.434820542854</v>
      </c>
      <c r="AR143" s="65">
        <f t="shared" si="114"/>
        <v>14448.789963011011</v>
      </c>
      <c r="AS143" s="77">
        <f t="shared" si="114"/>
        <v>2710185.97352386</v>
      </c>
      <c r="AT143" s="66"/>
    </row>
    <row r="144" spans="1:46" ht="12.75">
      <c r="A144" s="68">
        <v>2008</v>
      </c>
      <c r="B144" s="65">
        <f t="shared" si="119"/>
        <v>26657.003590832082</v>
      </c>
      <c r="C144" s="65">
        <f t="shared" si="119"/>
        <v>122028.67480344551</v>
      </c>
      <c r="D144" s="65">
        <f t="shared" si="119"/>
        <v>184550.57944168008</v>
      </c>
      <c r="E144" s="65">
        <f t="shared" si="119"/>
        <v>185101.47316574847</v>
      </c>
      <c r="F144" s="65">
        <f t="shared" si="119"/>
        <v>205209.19038839318</v>
      </c>
      <c r="G144" s="65">
        <f t="shared" si="119"/>
        <v>222629.1256043727</v>
      </c>
      <c r="H144" s="65">
        <f t="shared" si="119"/>
        <v>222090.02201926682</v>
      </c>
      <c r="I144" s="65">
        <f t="shared" si="119"/>
        <v>185619.14972119688</v>
      </c>
      <c r="J144" s="65">
        <f t="shared" si="119"/>
        <v>111048.32305301396</v>
      </c>
      <c r="K144" s="65">
        <f t="shared" si="119"/>
        <v>31751.606880536983</v>
      </c>
      <c r="L144" s="65">
        <f t="shared" si="119"/>
        <v>10161.016532890455</v>
      </c>
      <c r="M144" s="65">
        <f t="shared" si="116"/>
        <v>1496685.1486684866</v>
      </c>
      <c r="N144" s="62"/>
      <c r="O144" s="62"/>
      <c r="P144" s="62"/>
      <c r="Q144" s="62">
        <v>2008</v>
      </c>
      <c r="R144" s="65">
        <f t="shared" si="120"/>
        <v>17547.928584661116</v>
      </c>
      <c r="S144" s="65">
        <f t="shared" si="120"/>
        <v>101150.77204568736</v>
      </c>
      <c r="T144" s="65">
        <f t="shared" si="120"/>
        <v>168875.81102056173</v>
      </c>
      <c r="U144" s="65">
        <f t="shared" si="120"/>
        <v>164215.4442441343</v>
      </c>
      <c r="V144" s="65">
        <f t="shared" si="120"/>
        <v>182220.79679654882</v>
      </c>
      <c r="W144" s="65">
        <f t="shared" si="120"/>
        <v>194759.53413529816</v>
      </c>
      <c r="X144" s="65">
        <f t="shared" si="120"/>
        <v>183641.21024651718</v>
      </c>
      <c r="Y144" s="65">
        <f t="shared" si="120"/>
        <v>125723.58503158465</v>
      </c>
      <c r="Z144" s="65">
        <f t="shared" si="120"/>
        <v>63161.598629270506</v>
      </c>
      <c r="AA144" s="65">
        <f t="shared" si="120"/>
        <v>15715.5448882296</v>
      </c>
      <c r="AB144" s="65">
        <f t="shared" si="120"/>
        <v>4427.29460937111</v>
      </c>
      <c r="AC144" s="65">
        <f t="shared" si="117"/>
        <v>1217012.2256224933</v>
      </c>
      <c r="AD144" s="62"/>
      <c r="AE144" s="62"/>
      <c r="AF144" s="62"/>
      <c r="AG144" s="62">
        <v>2008</v>
      </c>
      <c r="AH144" s="65">
        <f t="shared" si="118"/>
        <v>44204.9321754932</v>
      </c>
      <c r="AI144" s="65">
        <f t="shared" si="114"/>
        <v>223179.4468491329</v>
      </c>
      <c r="AJ144" s="65">
        <f t="shared" si="114"/>
        <v>353426.39046224183</v>
      </c>
      <c r="AK144" s="65">
        <f t="shared" si="114"/>
        <v>349316.91740988276</v>
      </c>
      <c r="AL144" s="65">
        <f t="shared" si="114"/>
        <v>387429.987184942</v>
      </c>
      <c r="AM144" s="65">
        <f t="shared" si="114"/>
        <v>417388.65973967087</v>
      </c>
      <c r="AN144" s="65">
        <f t="shared" si="114"/>
        <v>405731.232265784</v>
      </c>
      <c r="AO144" s="65">
        <f t="shared" si="114"/>
        <v>311342.7347527815</v>
      </c>
      <c r="AP144" s="65">
        <f t="shared" si="114"/>
        <v>174209.92168228445</v>
      </c>
      <c r="AQ144" s="65">
        <f t="shared" si="114"/>
        <v>47467.151768766584</v>
      </c>
      <c r="AR144" s="65">
        <f t="shared" si="114"/>
        <v>14588.311142261566</v>
      </c>
      <c r="AS144" s="77">
        <f t="shared" si="114"/>
        <v>2713697.37429098</v>
      </c>
      <c r="AT144" s="66"/>
    </row>
    <row r="145" spans="1:46" ht="12.75">
      <c r="A145" s="68">
        <v>2009</v>
      </c>
      <c r="B145" s="65">
        <f t="shared" si="119"/>
        <v>26614.462990647233</v>
      </c>
      <c r="C145" s="65">
        <f t="shared" si="119"/>
        <v>122484.76601871128</v>
      </c>
      <c r="D145" s="65">
        <f t="shared" si="119"/>
        <v>182764.86623776847</v>
      </c>
      <c r="E145" s="65">
        <f t="shared" si="119"/>
        <v>185779.17550288982</v>
      </c>
      <c r="F145" s="65">
        <f t="shared" si="119"/>
        <v>200713.9623556031</v>
      </c>
      <c r="G145" s="65">
        <f t="shared" si="119"/>
        <v>216876.6026846685</v>
      </c>
      <c r="H145" s="65">
        <f t="shared" si="119"/>
        <v>223191.32910844608</v>
      </c>
      <c r="I145" s="65">
        <f t="shared" si="119"/>
        <v>188980.9936178645</v>
      </c>
      <c r="J145" s="65">
        <f t="shared" si="119"/>
        <v>112519.68651888712</v>
      </c>
      <c r="K145" s="65">
        <f t="shared" si="119"/>
        <v>32241.943799006138</v>
      </c>
      <c r="L145" s="65">
        <f t="shared" si="119"/>
        <v>10318.707412253854</v>
      </c>
      <c r="M145" s="65">
        <f t="shared" si="116"/>
        <v>1492167.7888344922</v>
      </c>
      <c r="N145" s="62"/>
      <c r="O145" s="62"/>
      <c r="P145" s="62"/>
      <c r="Q145" s="62">
        <v>2009</v>
      </c>
      <c r="R145" s="65">
        <f t="shared" si="120"/>
        <v>17543.18178522882</v>
      </c>
      <c r="S145" s="65">
        <f t="shared" si="120"/>
        <v>101465.69530976744</v>
      </c>
      <c r="T145" s="65">
        <f t="shared" si="120"/>
        <v>168039.07593915702</v>
      </c>
      <c r="U145" s="65">
        <f t="shared" si="120"/>
        <v>165387.12936588124</v>
      </c>
      <c r="V145" s="65">
        <f t="shared" si="120"/>
        <v>179267.33034905183</v>
      </c>
      <c r="W145" s="65">
        <f t="shared" si="120"/>
        <v>191880.0314550371</v>
      </c>
      <c r="X145" s="65">
        <f t="shared" si="120"/>
        <v>187034.38706796285</v>
      </c>
      <c r="Y145" s="65">
        <f t="shared" si="120"/>
        <v>130779.76298303349</v>
      </c>
      <c r="Z145" s="65">
        <f t="shared" si="120"/>
        <v>65703.0777051716</v>
      </c>
      <c r="AA145" s="65">
        <f t="shared" si="120"/>
        <v>16592.511327583754</v>
      </c>
      <c r="AB145" s="65">
        <f t="shared" si="120"/>
        <v>4476.687729730701</v>
      </c>
      <c r="AC145" s="65">
        <f t="shared" si="117"/>
        <v>1223692.1832878753</v>
      </c>
      <c r="AD145" s="62"/>
      <c r="AE145" s="62"/>
      <c r="AF145" s="62"/>
      <c r="AG145" s="62">
        <v>2009</v>
      </c>
      <c r="AH145" s="65">
        <f t="shared" si="118"/>
        <v>44157.64477587605</v>
      </c>
      <c r="AI145" s="65">
        <f t="shared" si="114"/>
        <v>223950.4613284787</v>
      </c>
      <c r="AJ145" s="65">
        <f t="shared" si="114"/>
        <v>350803.9421769255</v>
      </c>
      <c r="AK145" s="65">
        <f t="shared" si="114"/>
        <v>351166.30486877105</v>
      </c>
      <c r="AL145" s="65">
        <f t="shared" si="114"/>
        <v>379981.2927046549</v>
      </c>
      <c r="AM145" s="65">
        <f t="shared" si="114"/>
        <v>408756.63413970557</v>
      </c>
      <c r="AN145" s="65">
        <f t="shared" si="114"/>
        <v>410225.7161764089</v>
      </c>
      <c r="AO145" s="65">
        <f t="shared" si="114"/>
        <v>319760.756600898</v>
      </c>
      <c r="AP145" s="65">
        <f t="shared" si="114"/>
        <v>178222.76422405872</v>
      </c>
      <c r="AQ145" s="65">
        <f t="shared" si="114"/>
        <v>48834.45512658989</v>
      </c>
      <c r="AR145" s="65">
        <f t="shared" si="114"/>
        <v>14795.395141984554</v>
      </c>
      <c r="AS145" s="77">
        <f t="shared" si="114"/>
        <v>2715859.9721223675</v>
      </c>
      <c r="AT145" s="66"/>
    </row>
    <row r="146" spans="1:46" ht="12.75">
      <c r="A146" s="68">
        <v>2010</v>
      </c>
      <c r="B146" s="65">
        <f t="shared" si="119"/>
        <v>26344.272692175884</v>
      </c>
      <c r="C146" s="65">
        <f t="shared" si="119"/>
        <v>123974.75516123617</v>
      </c>
      <c r="D146" s="65">
        <f t="shared" si="119"/>
        <v>180154.46075312558</v>
      </c>
      <c r="E146" s="65">
        <f t="shared" si="119"/>
        <v>187875.66474728394</v>
      </c>
      <c r="F146" s="65">
        <f t="shared" si="119"/>
        <v>195196.11686829745</v>
      </c>
      <c r="G146" s="65">
        <f t="shared" si="119"/>
        <v>211675.93640296592</v>
      </c>
      <c r="H146" s="65">
        <f t="shared" si="119"/>
        <v>223629.25072119664</v>
      </c>
      <c r="I146" s="65">
        <f t="shared" si="119"/>
        <v>191697.9502745286</v>
      </c>
      <c r="J146" s="65">
        <f t="shared" si="119"/>
        <v>114510.60095016999</v>
      </c>
      <c r="K146" s="65">
        <f t="shared" si="119"/>
        <v>32563.727780584864</v>
      </c>
      <c r="L146" s="65">
        <f t="shared" si="119"/>
        <v>10486.650707345681</v>
      </c>
      <c r="M146" s="65">
        <f t="shared" si="116"/>
        <v>1487622.736351565</v>
      </c>
      <c r="N146" s="62"/>
      <c r="O146" s="62"/>
      <c r="P146" s="62"/>
      <c r="Q146" s="62">
        <v>2010</v>
      </c>
      <c r="R146" s="65">
        <f t="shared" si="120"/>
        <v>17364.979023207925</v>
      </c>
      <c r="S146" s="65">
        <f t="shared" si="120"/>
        <v>102689.61495992601</v>
      </c>
      <c r="T146" s="65">
        <f t="shared" si="120"/>
        <v>166295.216796354</v>
      </c>
      <c r="U146" s="65">
        <f t="shared" si="120"/>
        <v>167785.28091483325</v>
      </c>
      <c r="V146" s="65">
        <f t="shared" si="120"/>
        <v>175359.53814443652</v>
      </c>
      <c r="W146" s="65">
        <f t="shared" si="120"/>
        <v>189531.67744683928</v>
      </c>
      <c r="X146" s="65">
        <f t="shared" si="120"/>
        <v>189607.30061382015</v>
      </c>
      <c r="Y146" s="65">
        <f t="shared" si="120"/>
        <v>135339.10390975713</v>
      </c>
      <c r="Z146" s="65">
        <f t="shared" si="120"/>
        <v>68726.88078939621</v>
      </c>
      <c r="AA146" s="65">
        <f t="shared" si="120"/>
        <v>17416.890309601127</v>
      </c>
      <c r="AB146" s="65">
        <f t="shared" si="120"/>
        <v>4529.088127952507</v>
      </c>
      <c r="AC146" s="65">
        <f t="shared" si="117"/>
        <v>1230116.4829081716</v>
      </c>
      <c r="AD146" s="62"/>
      <c r="AE146" s="62"/>
      <c r="AF146" s="62"/>
      <c r="AG146" s="62">
        <v>2010</v>
      </c>
      <c r="AH146" s="65">
        <f t="shared" si="118"/>
        <v>43709.25171538381</v>
      </c>
      <c r="AI146" s="65">
        <f t="shared" si="114"/>
        <v>226664.37012116218</v>
      </c>
      <c r="AJ146" s="65">
        <f t="shared" si="114"/>
        <v>346449.6775494796</v>
      </c>
      <c r="AK146" s="65">
        <f t="shared" si="114"/>
        <v>355660.9456621172</v>
      </c>
      <c r="AL146" s="65">
        <f t="shared" si="114"/>
        <v>370555.655012734</v>
      </c>
      <c r="AM146" s="65">
        <f t="shared" si="114"/>
        <v>401207.6138498052</v>
      </c>
      <c r="AN146" s="65">
        <f t="shared" si="114"/>
        <v>413236.5513350168</v>
      </c>
      <c r="AO146" s="65">
        <f t="shared" si="114"/>
        <v>327037.0541842857</v>
      </c>
      <c r="AP146" s="65">
        <f t="shared" si="114"/>
        <v>183237.4817395662</v>
      </c>
      <c r="AQ146" s="65">
        <f t="shared" si="114"/>
        <v>49980.61809018599</v>
      </c>
      <c r="AR146" s="65">
        <f t="shared" si="114"/>
        <v>15015.738835298189</v>
      </c>
      <c r="AS146" s="77">
        <f t="shared" si="114"/>
        <v>2717739.2192597366</v>
      </c>
      <c r="AT146" s="66"/>
    </row>
    <row r="147" spans="1:46" ht="12.75">
      <c r="A147" s="68">
        <v>2011</v>
      </c>
      <c r="B147" s="65">
        <f t="shared" si="119"/>
        <v>25930.364149836794</v>
      </c>
      <c r="C147" s="65">
        <f t="shared" si="119"/>
        <v>125898.27028648743</v>
      </c>
      <c r="D147" s="65">
        <f t="shared" si="119"/>
        <v>177725.50677146084</v>
      </c>
      <c r="E147" s="65">
        <f t="shared" si="119"/>
        <v>190227.6331461112</v>
      </c>
      <c r="F147" s="65">
        <f t="shared" si="119"/>
        <v>189789.04632879683</v>
      </c>
      <c r="G147" s="65">
        <f t="shared" si="119"/>
        <v>207929.27699720714</v>
      </c>
      <c r="H147" s="65">
        <f t="shared" si="119"/>
        <v>222694.47771839664</v>
      </c>
      <c r="I147" s="65">
        <f t="shared" si="119"/>
        <v>193569.85344182572</v>
      </c>
      <c r="J147" s="65">
        <f t="shared" si="119"/>
        <v>116762.14388457648</v>
      </c>
      <c r="K147" s="65">
        <f t="shared" si="119"/>
        <v>32828.81279794907</v>
      </c>
      <c r="L147" s="65">
        <f t="shared" si="119"/>
        <v>10695.080137739551</v>
      </c>
      <c r="M147" s="65">
        <f t="shared" si="116"/>
        <v>1483355.3855226482</v>
      </c>
      <c r="N147" s="62"/>
      <c r="O147" s="62"/>
      <c r="P147" s="62"/>
      <c r="Q147" s="62">
        <v>2011</v>
      </c>
      <c r="R147" s="65">
        <f t="shared" si="120"/>
        <v>17109.047420483137</v>
      </c>
      <c r="S147" s="65">
        <f t="shared" si="120"/>
        <v>104345.74773043286</v>
      </c>
      <c r="T147" s="65">
        <f t="shared" si="120"/>
        <v>164534.45084690864</v>
      </c>
      <c r="U147" s="65">
        <f t="shared" si="120"/>
        <v>170389.52075783373</v>
      </c>
      <c r="V147" s="65">
        <f t="shared" si="120"/>
        <v>170950.88538206194</v>
      </c>
      <c r="W147" s="65">
        <f t="shared" si="120"/>
        <v>187574.15334104977</v>
      </c>
      <c r="X147" s="65">
        <f t="shared" si="120"/>
        <v>190753.1517306288</v>
      </c>
      <c r="Y147" s="65">
        <f t="shared" si="120"/>
        <v>138399.33913446002</v>
      </c>
      <c r="Z147" s="65">
        <f t="shared" si="120"/>
        <v>71770.1818595653</v>
      </c>
      <c r="AA147" s="65">
        <f t="shared" si="120"/>
        <v>18084.492690587183</v>
      </c>
      <c r="AB147" s="65">
        <f t="shared" si="120"/>
        <v>4592.467927425986</v>
      </c>
      <c r="AC147" s="65">
        <f t="shared" si="117"/>
        <v>1233910.9708940112</v>
      </c>
      <c r="AD147" s="62"/>
      <c r="AE147" s="62"/>
      <c r="AF147" s="62"/>
      <c r="AG147" s="62">
        <v>2011</v>
      </c>
      <c r="AH147" s="65">
        <f t="shared" si="118"/>
        <v>43039.411570319935</v>
      </c>
      <c r="AI147" s="65">
        <f t="shared" si="114"/>
        <v>230244.0180169203</v>
      </c>
      <c r="AJ147" s="65">
        <f t="shared" si="114"/>
        <v>342259.9576183695</v>
      </c>
      <c r="AK147" s="65">
        <f t="shared" si="114"/>
        <v>360617.15390394494</v>
      </c>
      <c r="AL147" s="65">
        <f t="shared" si="114"/>
        <v>360739.9317108588</v>
      </c>
      <c r="AM147" s="65">
        <f t="shared" si="114"/>
        <v>395503.4303382569</v>
      </c>
      <c r="AN147" s="65">
        <f t="shared" si="114"/>
        <v>413447.62944902544</v>
      </c>
      <c r="AO147" s="65">
        <f t="shared" si="114"/>
        <v>331969.19257628574</v>
      </c>
      <c r="AP147" s="65">
        <f t="shared" si="114"/>
        <v>188532.32574414177</v>
      </c>
      <c r="AQ147" s="65">
        <f t="shared" si="114"/>
        <v>50913.30548853625</v>
      </c>
      <c r="AR147" s="65">
        <f t="shared" si="114"/>
        <v>15287.548065165538</v>
      </c>
      <c r="AS147" s="77">
        <f t="shared" si="114"/>
        <v>2717266.3564166594</v>
      </c>
      <c r="AT147" s="66"/>
    </row>
    <row r="148" spans="1:46" ht="12.75">
      <c r="A148" s="68">
        <v>2012</v>
      </c>
      <c r="B148" s="65">
        <f t="shared" si="119"/>
        <v>25510.132004767525</v>
      </c>
      <c r="C148" s="65">
        <f t="shared" si="119"/>
        <v>127546.21605678805</v>
      </c>
      <c r="D148" s="65">
        <f t="shared" si="119"/>
        <v>176093.40330552013</v>
      </c>
      <c r="E148" s="65">
        <f t="shared" si="119"/>
        <v>191532.3320340179</v>
      </c>
      <c r="F148" s="65">
        <f t="shared" si="119"/>
        <v>186408.05569991213</v>
      </c>
      <c r="G148" s="65">
        <f t="shared" si="119"/>
        <v>204267.80484951756</v>
      </c>
      <c r="H148" s="65">
        <f t="shared" si="119"/>
        <v>219940.7619920003</v>
      </c>
      <c r="I148" s="65">
        <f t="shared" si="119"/>
        <v>195224.28510406904</v>
      </c>
      <c r="J148" s="65">
        <f t="shared" si="119"/>
        <v>118861.12043296367</v>
      </c>
      <c r="K148" s="65">
        <f t="shared" si="119"/>
        <v>33019.0146957905</v>
      </c>
      <c r="L148" s="65">
        <f t="shared" si="119"/>
        <v>10931.54010900795</v>
      </c>
      <c r="M148" s="65">
        <f t="shared" si="116"/>
        <v>1478403.1261753468</v>
      </c>
      <c r="N148" s="62"/>
      <c r="O148" s="62"/>
      <c r="P148" s="62"/>
      <c r="Q148" s="62">
        <v>2012</v>
      </c>
      <c r="R148" s="65">
        <f t="shared" si="120"/>
        <v>16849.654609838963</v>
      </c>
      <c r="S148" s="65">
        <f t="shared" si="120"/>
        <v>105833.56955719486</v>
      </c>
      <c r="T148" s="65">
        <f t="shared" si="120"/>
        <v>163679.924621964</v>
      </c>
      <c r="U148" s="65">
        <f t="shared" si="120"/>
        <v>171581.55909325634</v>
      </c>
      <c r="V148" s="65">
        <f t="shared" si="120"/>
        <v>168404.5222562841</v>
      </c>
      <c r="W148" s="65">
        <f t="shared" si="120"/>
        <v>185888.84806562902</v>
      </c>
      <c r="X148" s="65">
        <f t="shared" si="120"/>
        <v>190294.40319122712</v>
      </c>
      <c r="Y148" s="65">
        <f t="shared" si="120"/>
        <v>141472.6710499931</v>
      </c>
      <c r="Z148" s="65">
        <f t="shared" si="120"/>
        <v>74773.21332632938</v>
      </c>
      <c r="AA148" s="65">
        <f t="shared" si="120"/>
        <v>18684.429031952764</v>
      </c>
      <c r="AB148" s="65">
        <f t="shared" si="120"/>
        <v>4664.224130567569</v>
      </c>
      <c r="AC148" s="65">
        <f t="shared" si="117"/>
        <v>1237462.7948036697</v>
      </c>
      <c r="AD148" s="62"/>
      <c r="AE148" s="62"/>
      <c r="AF148" s="62"/>
      <c r="AG148" s="62">
        <v>2012</v>
      </c>
      <c r="AH148" s="65">
        <f aca="true" t="shared" si="121" ref="AH148:AS169">B148+R148</f>
        <v>42359.78661460649</v>
      </c>
      <c r="AI148" s="65">
        <f t="shared" si="121"/>
        <v>233379.7856139829</v>
      </c>
      <c r="AJ148" s="65">
        <f t="shared" si="121"/>
        <v>339773.3279274841</v>
      </c>
      <c r="AK148" s="65">
        <f t="shared" si="121"/>
        <v>363113.89112727426</v>
      </c>
      <c r="AL148" s="65">
        <f t="shared" si="121"/>
        <v>354812.57795619627</v>
      </c>
      <c r="AM148" s="65">
        <f t="shared" si="121"/>
        <v>390156.65291514655</v>
      </c>
      <c r="AN148" s="65">
        <f t="shared" si="121"/>
        <v>410235.1651832274</v>
      </c>
      <c r="AO148" s="65">
        <f t="shared" si="121"/>
        <v>336696.9561540622</v>
      </c>
      <c r="AP148" s="65">
        <f t="shared" si="121"/>
        <v>193634.33375929305</v>
      </c>
      <c r="AQ148" s="65">
        <f t="shared" si="121"/>
        <v>51703.443727743266</v>
      </c>
      <c r="AR148" s="65">
        <f t="shared" si="121"/>
        <v>15595.76423957552</v>
      </c>
      <c r="AS148" s="77">
        <f t="shared" si="121"/>
        <v>2715865.9209790165</v>
      </c>
      <c r="AT148" s="66"/>
    </row>
    <row r="149" spans="1:46" ht="12.75">
      <c r="A149" s="68">
        <v>2013</v>
      </c>
      <c r="B149" s="65">
        <f t="shared" si="119"/>
        <v>25172.106695190607</v>
      </c>
      <c r="C149" s="65">
        <f t="shared" si="119"/>
        <v>128495.32341329312</v>
      </c>
      <c r="D149" s="65">
        <f t="shared" si="119"/>
        <v>175582.65092676692</v>
      </c>
      <c r="E149" s="65">
        <f t="shared" si="119"/>
        <v>191290.5044374552</v>
      </c>
      <c r="F149" s="65">
        <f t="shared" si="119"/>
        <v>185116.00664951454</v>
      </c>
      <c r="G149" s="65">
        <f t="shared" si="119"/>
        <v>200469.17700582347</v>
      </c>
      <c r="H149" s="65">
        <f t="shared" si="119"/>
        <v>215613.76977319643</v>
      </c>
      <c r="I149" s="65">
        <f t="shared" si="119"/>
        <v>196497.29457710183</v>
      </c>
      <c r="J149" s="65">
        <f t="shared" si="119"/>
        <v>120941.34871344123</v>
      </c>
      <c r="K149" s="65">
        <f t="shared" si="119"/>
        <v>33439.794429595844</v>
      </c>
      <c r="L149" s="65">
        <f t="shared" si="119"/>
        <v>11152.970475091483</v>
      </c>
      <c r="M149" s="65">
        <f t="shared" si="116"/>
        <v>1472617.9766213794</v>
      </c>
      <c r="N149" s="62"/>
      <c r="O149" s="62"/>
      <c r="P149" s="62"/>
      <c r="Q149" s="62">
        <v>2013</v>
      </c>
      <c r="R149" s="65">
        <f t="shared" si="120"/>
        <v>16594.71192366257</v>
      </c>
      <c r="S149" s="65">
        <f t="shared" si="120"/>
        <v>106821.15014697303</v>
      </c>
      <c r="T149" s="65">
        <f t="shared" si="120"/>
        <v>163757.26838130128</v>
      </c>
      <c r="U149" s="65">
        <f t="shared" si="120"/>
        <v>171578.41821396668</v>
      </c>
      <c r="V149" s="65">
        <f t="shared" si="120"/>
        <v>168054.8974209737</v>
      </c>
      <c r="W149" s="65">
        <f t="shared" si="120"/>
        <v>183762.9392199</v>
      </c>
      <c r="X149" s="65">
        <f t="shared" si="120"/>
        <v>188568.32840232374</v>
      </c>
      <c r="Y149" s="65">
        <f t="shared" si="120"/>
        <v>144331.1149342864</v>
      </c>
      <c r="Z149" s="65">
        <f t="shared" si="120"/>
        <v>77757.99265410384</v>
      </c>
      <c r="AA149" s="65">
        <f t="shared" si="120"/>
        <v>19383.86157154421</v>
      </c>
      <c r="AB149" s="65">
        <f t="shared" si="120"/>
        <v>4732.802832571717</v>
      </c>
      <c r="AC149" s="65">
        <f t="shared" si="117"/>
        <v>1240610.6828690355</v>
      </c>
      <c r="AD149" s="62"/>
      <c r="AE149" s="62"/>
      <c r="AF149" s="62"/>
      <c r="AG149" s="62">
        <v>2013</v>
      </c>
      <c r="AH149" s="65">
        <f t="shared" si="121"/>
        <v>41766.818618853176</v>
      </c>
      <c r="AI149" s="65">
        <f t="shared" si="121"/>
        <v>235316.47356026614</v>
      </c>
      <c r="AJ149" s="65">
        <f t="shared" si="121"/>
        <v>339339.91930806823</v>
      </c>
      <c r="AK149" s="65">
        <f t="shared" si="121"/>
        <v>362868.92265142186</v>
      </c>
      <c r="AL149" s="65">
        <f t="shared" si="121"/>
        <v>353170.90407048824</v>
      </c>
      <c r="AM149" s="65">
        <f t="shared" si="121"/>
        <v>384232.11622572347</v>
      </c>
      <c r="AN149" s="65">
        <f t="shared" si="121"/>
        <v>404182.0981755202</v>
      </c>
      <c r="AO149" s="65">
        <f t="shared" si="121"/>
        <v>340828.4095113882</v>
      </c>
      <c r="AP149" s="65">
        <f t="shared" si="121"/>
        <v>198699.34136754507</v>
      </c>
      <c r="AQ149" s="65">
        <f t="shared" si="121"/>
        <v>52823.65600114006</v>
      </c>
      <c r="AR149" s="65">
        <f t="shared" si="121"/>
        <v>15885.7733076632</v>
      </c>
      <c r="AS149" s="77">
        <f t="shared" si="121"/>
        <v>2713228.659490415</v>
      </c>
      <c r="AT149" s="66"/>
    </row>
    <row r="150" spans="1:46" ht="12.75">
      <c r="A150" s="68">
        <v>2014</v>
      </c>
      <c r="B150" s="65">
        <f t="shared" si="119"/>
        <v>24910.108336619716</v>
      </c>
      <c r="C150" s="65">
        <f t="shared" si="119"/>
        <v>128290.18493566234</v>
      </c>
      <c r="D150" s="65">
        <f t="shared" si="119"/>
        <v>176228.77188710697</v>
      </c>
      <c r="E150" s="65">
        <f t="shared" si="119"/>
        <v>189651.34238172194</v>
      </c>
      <c r="F150" s="65">
        <f t="shared" si="119"/>
        <v>185786.2087392792</v>
      </c>
      <c r="G150" s="65">
        <f t="shared" si="119"/>
        <v>196201.02961453784</v>
      </c>
      <c r="H150" s="65">
        <f t="shared" si="119"/>
        <v>210156.62084398363</v>
      </c>
      <c r="I150" s="65">
        <f t="shared" si="119"/>
        <v>197583.57454353131</v>
      </c>
      <c r="J150" s="65">
        <f t="shared" si="119"/>
        <v>123180.11731865574</v>
      </c>
      <c r="K150" s="65">
        <f t="shared" si="119"/>
        <v>33911.88968233249</v>
      </c>
      <c r="L150" s="65">
        <f t="shared" si="119"/>
        <v>11371.630507563292</v>
      </c>
      <c r="M150" s="65">
        <f t="shared" si="116"/>
        <v>1465899.8482834313</v>
      </c>
      <c r="N150" s="62"/>
      <c r="O150" s="62"/>
      <c r="P150" s="62"/>
      <c r="Q150" s="62">
        <v>2014</v>
      </c>
      <c r="R150" s="65">
        <f t="shared" si="120"/>
        <v>16414.828003509403</v>
      </c>
      <c r="S150" s="65">
        <f t="shared" si="120"/>
        <v>106781.85804512318</v>
      </c>
      <c r="T150" s="65">
        <f t="shared" si="120"/>
        <v>164827.5317109066</v>
      </c>
      <c r="U150" s="65">
        <f t="shared" si="120"/>
        <v>170829.41491566334</v>
      </c>
      <c r="V150" s="65">
        <f t="shared" si="120"/>
        <v>169208.5162490825</v>
      </c>
      <c r="W150" s="65">
        <f t="shared" si="120"/>
        <v>180829.4491910948</v>
      </c>
      <c r="X150" s="65">
        <f t="shared" si="120"/>
        <v>185848.8413757635</v>
      </c>
      <c r="Y150" s="65">
        <f t="shared" si="120"/>
        <v>146971.55513380346</v>
      </c>
      <c r="Z150" s="65">
        <f t="shared" si="120"/>
        <v>80901.42694936148</v>
      </c>
      <c r="AA150" s="65">
        <f t="shared" si="120"/>
        <v>20166.617464270326</v>
      </c>
      <c r="AB150" s="65">
        <f t="shared" si="120"/>
        <v>4799.076427723931</v>
      </c>
      <c r="AC150" s="65">
        <f t="shared" si="117"/>
        <v>1242780.039038579</v>
      </c>
      <c r="AD150" s="62"/>
      <c r="AE150" s="62"/>
      <c r="AF150" s="62"/>
      <c r="AG150" s="62">
        <v>2014</v>
      </c>
      <c r="AH150" s="65">
        <f t="shared" si="121"/>
        <v>41324.93634012912</v>
      </c>
      <c r="AI150" s="65">
        <f t="shared" si="121"/>
        <v>235072.04298078554</v>
      </c>
      <c r="AJ150" s="65">
        <f t="shared" si="121"/>
        <v>341056.3035980136</v>
      </c>
      <c r="AK150" s="65">
        <f t="shared" si="121"/>
        <v>360480.75729738525</v>
      </c>
      <c r="AL150" s="65">
        <f t="shared" si="121"/>
        <v>354994.7249883617</v>
      </c>
      <c r="AM150" s="65">
        <f t="shared" si="121"/>
        <v>377030.4788056327</v>
      </c>
      <c r="AN150" s="65">
        <f t="shared" si="121"/>
        <v>396005.46221974713</v>
      </c>
      <c r="AO150" s="65">
        <f t="shared" si="121"/>
        <v>344555.1296773348</v>
      </c>
      <c r="AP150" s="65">
        <f t="shared" si="121"/>
        <v>204081.54426801723</v>
      </c>
      <c r="AQ150" s="65">
        <f t="shared" si="121"/>
        <v>54078.50714660282</v>
      </c>
      <c r="AR150" s="65">
        <f t="shared" si="121"/>
        <v>16170.706935287224</v>
      </c>
      <c r="AS150" s="77">
        <f t="shared" si="121"/>
        <v>2708679.8873220105</v>
      </c>
      <c r="AT150" s="66"/>
    </row>
    <row r="151" spans="1:46" ht="12.75">
      <c r="A151" s="68">
        <v>2015</v>
      </c>
      <c r="B151" s="65">
        <f t="shared" si="119"/>
        <v>24704.73496613272</v>
      </c>
      <c r="C151" s="65">
        <f t="shared" si="119"/>
        <v>127031.31847793478</v>
      </c>
      <c r="D151" s="65">
        <f t="shared" si="119"/>
        <v>178269.8612803952</v>
      </c>
      <c r="E151" s="65">
        <f t="shared" si="119"/>
        <v>187157.98284780764</v>
      </c>
      <c r="F151" s="65">
        <f t="shared" si="119"/>
        <v>187828.7293937999</v>
      </c>
      <c r="G151" s="65">
        <f t="shared" si="119"/>
        <v>190929.24945723714</v>
      </c>
      <c r="H151" s="65">
        <f t="shared" si="119"/>
        <v>205243.57744037482</v>
      </c>
      <c r="I151" s="65">
        <f t="shared" si="119"/>
        <v>198078.36583669533</v>
      </c>
      <c r="J151" s="65">
        <f t="shared" si="119"/>
        <v>125018.49058594106</v>
      </c>
      <c r="K151" s="65">
        <f t="shared" si="119"/>
        <v>34536.75931164781</v>
      </c>
      <c r="L151" s="65">
        <f t="shared" si="119"/>
        <v>11582.437625860139</v>
      </c>
      <c r="M151" s="65">
        <f t="shared" si="116"/>
        <v>1458799.0695979665</v>
      </c>
      <c r="N151" s="62"/>
      <c r="O151" s="62"/>
      <c r="P151" s="62"/>
      <c r="Q151" s="62">
        <v>2015</v>
      </c>
      <c r="R151" s="65">
        <f t="shared" si="120"/>
        <v>16288.8400352438</v>
      </c>
      <c r="S151" s="65">
        <f t="shared" si="120"/>
        <v>105741.49702002433</v>
      </c>
      <c r="T151" s="65">
        <f t="shared" si="120"/>
        <v>167260.9980993976</v>
      </c>
      <c r="U151" s="65">
        <f t="shared" si="120"/>
        <v>169232.67778586154</v>
      </c>
      <c r="V151" s="65">
        <f t="shared" si="120"/>
        <v>171615.73062179668</v>
      </c>
      <c r="W151" s="65">
        <f t="shared" si="120"/>
        <v>176943.30586307618</v>
      </c>
      <c r="X151" s="65">
        <f t="shared" si="120"/>
        <v>183633.2981710755</v>
      </c>
      <c r="Y151" s="65">
        <f t="shared" si="120"/>
        <v>148983.65360197373</v>
      </c>
      <c r="Z151" s="65">
        <f t="shared" si="120"/>
        <v>83734.54615587654</v>
      </c>
      <c r="AA151" s="65">
        <f t="shared" si="120"/>
        <v>21100.821467856025</v>
      </c>
      <c r="AB151" s="65">
        <f t="shared" si="120"/>
        <v>4862.4278566515395</v>
      </c>
      <c r="AC151" s="65">
        <f t="shared" si="117"/>
        <v>1244535.3688221818</v>
      </c>
      <c r="AD151" s="62"/>
      <c r="AE151" s="62"/>
      <c r="AF151" s="62"/>
      <c r="AG151" s="62">
        <v>2015</v>
      </c>
      <c r="AH151" s="65">
        <f t="shared" si="121"/>
        <v>40993.57500137652</v>
      </c>
      <c r="AI151" s="65">
        <f t="shared" si="121"/>
        <v>232772.8154979591</v>
      </c>
      <c r="AJ151" s="65">
        <f t="shared" si="121"/>
        <v>345530.8593797928</v>
      </c>
      <c r="AK151" s="65">
        <f t="shared" si="121"/>
        <v>356390.6606336692</v>
      </c>
      <c r="AL151" s="65">
        <f t="shared" si="121"/>
        <v>359444.4600155966</v>
      </c>
      <c r="AM151" s="65">
        <f t="shared" si="121"/>
        <v>367872.5553203133</v>
      </c>
      <c r="AN151" s="65">
        <f t="shared" si="121"/>
        <v>388876.8756114503</v>
      </c>
      <c r="AO151" s="65">
        <f t="shared" si="121"/>
        <v>347062.0194386691</v>
      </c>
      <c r="AP151" s="65">
        <f t="shared" si="121"/>
        <v>208753.0367418176</v>
      </c>
      <c r="AQ151" s="65">
        <f t="shared" si="121"/>
        <v>55637.580779503834</v>
      </c>
      <c r="AR151" s="65">
        <f t="shared" si="121"/>
        <v>16444.86548251168</v>
      </c>
      <c r="AS151" s="77">
        <f t="shared" si="121"/>
        <v>2703334.4384201486</v>
      </c>
      <c r="AT151" s="66"/>
    </row>
    <row r="152" spans="1:46" ht="12.75">
      <c r="A152" s="68">
        <v>2016</v>
      </c>
      <c r="B152" s="65">
        <f t="shared" si="119"/>
        <v>24510.140463935804</v>
      </c>
      <c r="C152" s="65">
        <f t="shared" si="119"/>
        <v>125106.43576283263</v>
      </c>
      <c r="D152" s="65">
        <f t="shared" si="119"/>
        <v>180899.46798228443</v>
      </c>
      <c r="E152" s="65">
        <f t="shared" si="119"/>
        <v>184796.26333621572</v>
      </c>
      <c r="F152" s="65">
        <f t="shared" si="119"/>
        <v>190135.26905337942</v>
      </c>
      <c r="G152" s="65">
        <f t="shared" si="119"/>
        <v>185780.41845211224</v>
      </c>
      <c r="H152" s="65">
        <f t="shared" si="119"/>
        <v>201742.95988249534</v>
      </c>
      <c r="I152" s="65">
        <f t="shared" si="119"/>
        <v>197326.99813634183</v>
      </c>
      <c r="J152" s="65">
        <f t="shared" si="119"/>
        <v>126305.58736086744</v>
      </c>
      <c r="K152" s="65">
        <f t="shared" si="119"/>
        <v>35237.59880401229</v>
      </c>
      <c r="L152" s="65">
        <f t="shared" si="119"/>
        <v>11790.14720578797</v>
      </c>
      <c r="M152" s="65">
        <f t="shared" si="116"/>
        <v>1451841.1392344772</v>
      </c>
      <c r="N152" s="62"/>
      <c r="O152" s="62"/>
      <c r="P152" s="62"/>
      <c r="Q152" s="62">
        <v>2016</v>
      </c>
      <c r="R152" s="65">
        <f t="shared" si="120"/>
        <v>16125.8665880682</v>
      </c>
      <c r="S152" s="65">
        <f t="shared" si="120"/>
        <v>104264.23128032646</v>
      </c>
      <c r="T152" s="65">
        <f t="shared" si="120"/>
        <v>170386.45050902848</v>
      </c>
      <c r="U152" s="65">
        <f t="shared" si="120"/>
        <v>167617.21348480703</v>
      </c>
      <c r="V152" s="65">
        <f t="shared" si="120"/>
        <v>174226.30147897417</v>
      </c>
      <c r="W152" s="65">
        <f t="shared" si="120"/>
        <v>172550.6017325362</v>
      </c>
      <c r="X152" s="65">
        <f t="shared" si="120"/>
        <v>181799.3271899847</v>
      </c>
      <c r="Y152" s="65">
        <f t="shared" si="120"/>
        <v>149916.85991676978</v>
      </c>
      <c r="Z152" s="65">
        <f t="shared" si="120"/>
        <v>85631.48342784181</v>
      </c>
      <c r="AA152" s="65">
        <f t="shared" si="120"/>
        <v>22043.224414189957</v>
      </c>
      <c r="AB152" s="65">
        <f t="shared" si="120"/>
        <v>4924.431684650326</v>
      </c>
      <c r="AC152" s="65">
        <f t="shared" si="117"/>
        <v>1244561.560022527</v>
      </c>
      <c r="AD152" s="62"/>
      <c r="AE152" s="62"/>
      <c r="AF152" s="62"/>
      <c r="AG152" s="62">
        <v>2016</v>
      </c>
      <c r="AH152" s="65">
        <f t="shared" si="121"/>
        <v>40636.007052004</v>
      </c>
      <c r="AI152" s="65">
        <f t="shared" si="121"/>
        <v>229370.66704315908</v>
      </c>
      <c r="AJ152" s="65">
        <f t="shared" si="121"/>
        <v>351285.9184913129</v>
      </c>
      <c r="AK152" s="65">
        <f t="shared" si="121"/>
        <v>352413.47682102275</v>
      </c>
      <c r="AL152" s="65">
        <f t="shared" si="121"/>
        <v>364361.5705323536</v>
      </c>
      <c r="AM152" s="65">
        <f t="shared" si="121"/>
        <v>358331.02018464846</v>
      </c>
      <c r="AN152" s="65">
        <f t="shared" si="121"/>
        <v>383542.2870724801</v>
      </c>
      <c r="AO152" s="65">
        <f t="shared" si="121"/>
        <v>347243.8580531116</v>
      </c>
      <c r="AP152" s="65">
        <f t="shared" si="121"/>
        <v>211937.07078870927</v>
      </c>
      <c r="AQ152" s="65">
        <f t="shared" si="121"/>
        <v>57280.82321820225</v>
      </c>
      <c r="AR152" s="65">
        <f t="shared" si="121"/>
        <v>16714.578890438293</v>
      </c>
      <c r="AS152" s="77">
        <f t="shared" si="121"/>
        <v>2696402.699257004</v>
      </c>
      <c r="AT152" s="66"/>
    </row>
    <row r="153" spans="1:46" ht="12.75">
      <c r="A153" s="68">
        <v>2017</v>
      </c>
      <c r="B153" s="65">
        <f aca="true" t="shared" si="122" ref="B153:L168">B91*B29/100</f>
        <v>24281.772174429963</v>
      </c>
      <c r="C153" s="65">
        <f t="shared" si="122"/>
        <v>123163.09058474371</v>
      </c>
      <c r="D153" s="65">
        <f t="shared" si="122"/>
        <v>183138.3299132102</v>
      </c>
      <c r="E153" s="65">
        <f t="shared" si="122"/>
        <v>183245.83640664056</v>
      </c>
      <c r="F153" s="65">
        <f t="shared" si="122"/>
        <v>191433.12071927276</v>
      </c>
      <c r="G153" s="65">
        <f t="shared" si="122"/>
        <v>182545.66513578166</v>
      </c>
      <c r="H153" s="65">
        <f t="shared" si="122"/>
        <v>198298.35327051845</v>
      </c>
      <c r="I153" s="65">
        <f t="shared" si="122"/>
        <v>194970.70761666723</v>
      </c>
      <c r="J153" s="65">
        <f t="shared" si="122"/>
        <v>127453.50244478344</v>
      </c>
      <c r="K153" s="65">
        <f t="shared" si="122"/>
        <v>35894.208889658454</v>
      </c>
      <c r="L153" s="65">
        <f t="shared" si="122"/>
        <v>12017.55451210467</v>
      </c>
      <c r="M153" s="65">
        <f t="shared" si="116"/>
        <v>1444424.5871557065</v>
      </c>
      <c r="N153" s="62"/>
      <c r="O153" s="62"/>
      <c r="P153" s="62"/>
      <c r="Q153" s="62">
        <v>2017</v>
      </c>
      <c r="R153" s="65">
        <f aca="true" t="shared" si="123" ref="R153:AB168">R91*R29/100</f>
        <v>15940.939193518216</v>
      </c>
      <c r="S153" s="65">
        <f t="shared" si="123"/>
        <v>102778.16880140851</v>
      </c>
      <c r="T153" s="65">
        <f t="shared" si="123"/>
        <v>173256.3385521961</v>
      </c>
      <c r="U153" s="65">
        <f t="shared" si="123"/>
        <v>166888.86303527997</v>
      </c>
      <c r="V153" s="65">
        <f t="shared" si="123"/>
        <v>175442.71912690345</v>
      </c>
      <c r="W153" s="65">
        <f t="shared" si="123"/>
        <v>170024.3751069283</v>
      </c>
      <c r="X153" s="65">
        <f t="shared" si="123"/>
        <v>180223.63306713835</v>
      </c>
      <c r="Y153" s="65">
        <f t="shared" si="123"/>
        <v>149610.4140328083</v>
      </c>
      <c r="Z153" s="65">
        <f t="shared" si="123"/>
        <v>87543.44054431253</v>
      </c>
      <c r="AA153" s="65">
        <f t="shared" si="123"/>
        <v>22971.204961171727</v>
      </c>
      <c r="AB153" s="65">
        <f t="shared" si="123"/>
        <v>4989.953460336987</v>
      </c>
      <c r="AC153" s="65">
        <f t="shared" si="117"/>
        <v>1244680.0964216657</v>
      </c>
      <c r="AD153" s="62"/>
      <c r="AE153" s="62"/>
      <c r="AF153" s="62"/>
      <c r="AG153" s="62">
        <v>2017</v>
      </c>
      <c r="AH153" s="65">
        <f t="shared" si="121"/>
        <v>40222.71136794818</v>
      </c>
      <c r="AI153" s="65">
        <f t="shared" si="121"/>
        <v>225941.2593861522</v>
      </c>
      <c r="AJ153" s="65">
        <f t="shared" si="121"/>
        <v>356394.6684654063</v>
      </c>
      <c r="AK153" s="65">
        <f t="shared" si="121"/>
        <v>350134.6994419205</v>
      </c>
      <c r="AL153" s="65">
        <f t="shared" si="121"/>
        <v>366875.8398461762</v>
      </c>
      <c r="AM153" s="65">
        <f t="shared" si="121"/>
        <v>352570.0402427099</v>
      </c>
      <c r="AN153" s="65">
        <f t="shared" si="121"/>
        <v>378521.9863376568</v>
      </c>
      <c r="AO153" s="65">
        <f t="shared" si="121"/>
        <v>344581.12164947554</v>
      </c>
      <c r="AP153" s="65">
        <f t="shared" si="121"/>
        <v>214996.942989096</v>
      </c>
      <c r="AQ153" s="65">
        <f t="shared" si="121"/>
        <v>58865.413850830184</v>
      </c>
      <c r="AR153" s="65">
        <f t="shared" si="121"/>
        <v>17007.507972441657</v>
      </c>
      <c r="AS153" s="77">
        <f t="shared" si="121"/>
        <v>2689104.683577372</v>
      </c>
      <c r="AT153" s="66"/>
    </row>
    <row r="154" spans="1:46" ht="12.75">
      <c r="A154" s="68">
        <v>2018</v>
      </c>
      <c r="B154" s="65">
        <f t="shared" si="122"/>
        <v>24060.589797117515</v>
      </c>
      <c r="C154" s="65">
        <f t="shared" si="122"/>
        <v>121613.61128370589</v>
      </c>
      <c r="D154" s="65">
        <f t="shared" si="122"/>
        <v>184443.05262510048</v>
      </c>
      <c r="E154" s="65">
        <f t="shared" si="122"/>
        <v>182794.35988563846</v>
      </c>
      <c r="F154" s="65">
        <f t="shared" si="122"/>
        <v>191215.52263818038</v>
      </c>
      <c r="G154" s="65">
        <f t="shared" si="122"/>
        <v>181284.8044360203</v>
      </c>
      <c r="H154" s="65">
        <f t="shared" si="122"/>
        <v>194687.1979893591</v>
      </c>
      <c r="I154" s="65">
        <f t="shared" si="122"/>
        <v>191252.7102825301</v>
      </c>
      <c r="J154" s="65">
        <f t="shared" si="122"/>
        <v>128361.65313361824</v>
      </c>
      <c r="K154" s="65">
        <f t="shared" si="122"/>
        <v>36546.532929242254</v>
      </c>
      <c r="L154" s="65">
        <f t="shared" si="122"/>
        <v>12259.467895994572</v>
      </c>
      <c r="M154" s="65">
        <f t="shared" si="116"/>
        <v>1436260.0350005128</v>
      </c>
      <c r="N154" s="62"/>
      <c r="O154" s="62"/>
      <c r="P154" s="62"/>
      <c r="Q154" s="62">
        <v>2018</v>
      </c>
      <c r="R154" s="65">
        <f t="shared" si="123"/>
        <v>15779.05355454585</v>
      </c>
      <c r="S154" s="65">
        <f t="shared" si="123"/>
        <v>101318.49654015087</v>
      </c>
      <c r="T154" s="65">
        <f t="shared" si="123"/>
        <v>175339.72215907637</v>
      </c>
      <c r="U154" s="65">
        <f t="shared" si="123"/>
        <v>167061.02983544543</v>
      </c>
      <c r="V154" s="65">
        <f t="shared" si="123"/>
        <v>175505.61995275028</v>
      </c>
      <c r="W154" s="65">
        <f t="shared" si="123"/>
        <v>169706.31286109993</v>
      </c>
      <c r="X154" s="65">
        <f t="shared" si="123"/>
        <v>178222.16526089126</v>
      </c>
      <c r="Y154" s="65">
        <f t="shared" si="123"/>
        <v>148309.32647400367</v>
      </c>
      <c r="Z154" s="65">
        <f t="shared" si="123"/>
        <v>89319.53383189351</v>
      </c>
      <c r="AA154" s="65">
        <f t="shared" si="123"/>
        <v>23893.13609884999</v>
      </c>
      <c r="AB154" s="65">
        <f t="shared" si="123"/>
        <v>5059.752095813543</v>
      </c>
      <c r="AC154" s="65">
        <f t="shared" si="117"/>
        <v>1244454.3965687072</v>
      </c>
      <c r="AD154" s="62"/>
      <c r="AE154" s="62"/>
      <c r="AF154" s="62"/>
      <c r="AG154" s="62">
        <v>2018</v>
      </c>
      <c r="AH154" s="65">
        <f t="shared" si="121"/>
        <v>39839.64335166336</v>
      </c>
      <c r="AI154" s="65">
        <f t="shared" si="121"/>
        <v>222932.10782385676</v>
      </c>
      <c r="AJ154" s="65">
        <f t="shared" si="121"/>
        <v>359782.77478417684</v>
      </c>
      <c r="AK154" s="65">
        <f t="shared" si="121"/>
        <v>349855.3897210839</v>
      </c>
      <c r="AL154" s="65">
        <f t="shared" si="121"/>
        <v>366721.1425909307</v>
      </c>
      <c r="AM154" s="65">
        <f t="shared" si="121"/>
        <v>350991.1172971202</v>
      </c>
      <c r="AN154" s="65">
        <f t="shared" si="121"/>
        <v>372909.36325025035</v>
      </c>
      <c r="AO154" s="65">
        <f t="shared" si="121"/>
        <v>339562.0367565338</v>
      </c>
      <c r="AP154" s="65">
        <f t="shared" si="121"/>
        <v>217681.18696551176</v>
      </c>
      <c r="AQ154" s="65">
        <f t="shared" si="121"/>
        <v>60439.66902809225</v>
      </c>
      <c r="AR154" s="65">
        <f t="shared" si="121"/>
        <v>17319.219991808117</v>
      </c>
      <c r="AS154" s="77">
        <f t="shared" si="121"/>
        <v>2680714.43156922</v>
      </c>
      <c r="AT154" s="66"/>
    </row>
    <row r="155" spans="1:46" ht="12.75">
      <c r="A155" s="68">
        <v>2019</v>
      </c>
      <c r="B155" s="65">
        <f t="shared" si="122"/>
        <v>23908.535895105448</v>
      </c>
      <c r="C155" s="65">
        <f t="shared" si="122"/>
        <v>120447.05714091219</v>
      </c>
      <c r="D155" s="65">
        <f t="shared" si="122"/>
        <v>184155.99442726735</v>
      </c>
      <c r="E155" s="65">
        <f t="shared" si="122"/>
        <v>183470.1120002269</v>
      </c>
      <c r="F155" s="65">
        <f t="shared" si="122"/>
        <v>189654.61906981084</v>
      </c>
      <c r="G155" s="65">
        <f t="shared" si="122"/>
        <v>181929.47643537118</v>
      </c>
      <c r="H155" s="65">
        <f t="shared" si="122"/>
        <v>190615.3650495506</v>
      </c>
      <c r="I155" s="65">
        <f t="shared" si="122"/>
        <v>186535.3734667767</v>
      </c>
      <c r="J155" s="65">
        <f t="shared" si="122"/>
        <v>129138.79485317819</v>
      </c>
      <c r="K155" s="65">
        <f t="shared" si="122"/>
        <v>37250.74485695583</v>
      </c>
      <c r="L155" s="65">
        <f t="shared" si="122"/>
        <v>12505.525873476816</v>
      </c>
      <c r="M155" s="65">
        <f t="shared" si="116"/>
        <v>1427106.0731951552</v>
      </c>
      <c r="N155" s="62"/>
      <c r="O155" s="62"/>
      <c r="P155" s="62"/>
      <c r="Q155" s="62">
        <v>2019</v>
      </c>
      <c r="R155" s="65">
        <f t="shared" si="123"/>
        <v>15652.47223635121</v>
      </c>
      <c r="S155" s="65">
        <f t="shared" si="123"/>
        <v>100286.3458049908</v>
      </c>
      <c r="T155" s="65">
        <f t="shared" si="123"/>
        <v>175825.8982967032</v>
      </c>
      <c r="U155" s="65">
        <f t="shared" si="123"/>
        <v>168164.6759551226</v>
      </c>
      <c r="V155" s="65">
        <f t="shared" si="123"/>
        <v>174825.33540234767</v>
      </c>
      <c r="W155" s="65">
        <f t="shared" si="123"/>
        <v>170877.60170099814</v>
      </c>
      <c r="X155" s="65">
        <f t="shared" si="123"/>
        <v>175476.0207739249</v>
      </c>
      <c r="Y155" s="65">
        <f t="shared" si="123"/>
        <v>146233.41216352975</v>
      </c>
      <c r="Z155" s="65">
        <f t="shared" si="123"/>
        <v>90957.77212450161</v>
      </c>
      <c r="AA155" s="65">
        <f t="shared" si="123"/>
        <v>24863.77025654278</v>
      </c>
      <c r="AB155" s="65">
        <f t="shared" si="123"/>
        <v>5133.125420069713</v>
      </c>
      <c r="AC155" s="65">
        <f t="shared" si="117"/>
        <v>1243163.3047150127</v>
      </c>
      <c r="AD155" s="62"/>
      <c r="AE155" s="62"/>
      <c r="AF155" s="62"/>
      <c r="AG155" s="62">
        <v>2019</v>
      </c>
      <c r="AH155" s="65">
        <f t="shared" si="121"/>
        <v>39561.008131456656</v>
      </c>
      <c r="AI155" s="65">
        <f t="shared" si="121"/>
        <v>220733.40294590298</v>
      </c>
      <c r="AJ155" s="65">
        <f t="shared" si="121"/>
        <v>359981.8927239706</v>
      </c>
      <c r="AK155" s="65">
        <f t="shared" si="121"/>
        <v>351634.7879553495</v>
      </c>
      <c r="AL155" s="65">
        <f t="shared" si="121"/>
        <v>364479.9544721585</v>
      </c>
      <c r="AM155" s="65">
        <f t="shared" si="121"/>
        <v>352807.07813636935</v>
      </c>
      <c r="AN155" s="65">
        <f t="shared" si="121"/>
        <v>366091.3858234755</v>
      </c>
      <c r="AO155" s="65">
        <f t="shared" si="121"/>
        <v>332768.78563030646</v>
      </c>
      <c r="AP155" s="65">
        <f t="shared" si="121"/>
        <v>220096.5669776798</v>
      </c>
      <c r="AQ155" s="65">
        <f t="shared" si="121"/>
        <v>62114.51511349861</v>
      </c>
      <c r="AR155" s="65">
        <f t="shared" si="121"/>
        <v>17638.65129354653</v>
      </c>
      <c r="AS155" s="77">
        <f t="shared" si="121"/>
        <v>2670269.377910168</v>
      </c>
      <c r="AT155" s="66"/>
    </row>
    <row r="156" spans="1:46" ht="12.75">
      <c r="A156" s="68">
        <v>2020</v>
      </c>
      <c r="B156" s="65">
        <f t="shared" si="122"/>
        <v>23788.81859796362</v>
      </c>
      <c r="C156" s="65">
        <f t="shared" si="122"/>
        <v>119517.77983724477</v>
      </c>
      <c r="D156" s="65">
        <f t="shared" si="122"/>
        <v>182450.92633579046</v>
      </c>
      <c r="E156" s="65">
        <f t="shared" si="122"/>
        <v>185538.3230176036</v>
      </c>
      <c r="F156" s="65">
        <f t="shared" si="122"/>
        <v>187264.90858812488</v>
      </c>
      <c r="G156" s="65">
        <f t="shared" si="122"/>
        <v>183916.66125811252</v>
      </c>
      <c r="H156" s="65">
        <f t="shared" si="122"/>
        <v>185596.78741661526</v>
      </c>
      <c r="I156" s="65">
        <f t="shared" si="122"/>
        <v>182304.30263346224</v>
      </c>
      <c r="J156" s="65">
        <f t="shared" si="122"/>
        <v>129515.7390641372</v>
      </c>
      <c r="K156" s="65">
        <f t="shared" si="122"/>
        <v>37834.780909239635</v>
      </c>
      <c r="L156" s="65">
        <f t="shared" si="122"/>
        <v>12763.821308881717</v>
      </c>
      <c r="M156" s="65">
        <f t="shared" si="116"/>
        <v>1417729.0276582942</v>
      </c>
      <c r="N156" s="62"/>
      <c r="O156" s="62"/>
      <c r="P156" s="62"/>
      <c r="Q156" s="62">
        <v>2020</v>
      </c>
      <c r="R156" s="65">
        <f t="shared" si="123"/>
        <v>15553.08612323745</v>
      </c>
      <c r="S156" s="65">
        <f t="shared" si="123"/>
        <v>99567.35898606679</v>
      </c>
      <c r="T156" s="65">
        <f t="shared" si="123"/>
        <v>174765.6121975591</v>
      </c>
      <c r="U156" s="65">
        <f t="shared" si="123"/>
        <v>170579.39161674614</v>
      </c>
      <c r="V156" s="65">
        <f t="shared" si="123"/>
        <v>173273.78065953165</v>
      </c>
      <c r="W156" s="65">
        <f t="shared" si="123"/>
        <v>173305.6440344329</v>
      </c>
      <c r="X156" s="65">
        <f t="shared" si="123"/>
        <v>171782.6988203129</v>
      </c>
      <c r="Y156" s="65">
        <f t="shared" si="123"/>
        <v>144549.56379382082</v>
      </c>
      <c r="Z156" s="65">
        <f t="shared" si="123"/>
        <v>92221.50310270608</v>
      </c>
      <c r="AA156" s="65">
        <f t="shared" si="123"/>
        <v>25739.065356624033</v>
      </c>
      <c r="AB156" s="65">
        <f t="shared" si="123"/>
        <v>5213.435342791087</v>
      </c>
      <c r="AC156" s="65">
        <f t="shared" si="117"/>
        <v>1241337.704691038</v>
      </c>
      <c r="AD156" s="62"/>
      <c r="AE156" s="62"/>
      <c r="AF156" s="62"/>
      <c r="AG156" s="62">
        <v>2020</v>
      </c>
      <c r="AH156" s="65">
        <f t="shared" si="121"/>
        <v>39341.90472120107</v>
      </c>
      <c r="AI156" s="65">
        <f t="shared" si="121"/>
        <v>219085.13882331154</v>
      </c>
      <c r="AJ156" s="65">
        <f t="shared" si="121"/>
        <v>357216.5385333495</v>
      </c>
      <c r="AK156" s="65">
        <f t="shared" si="121"/>
        <v>356117.71463434974</v>
      </c>
      <c r="AL156" s="65">
        <f t="shared" si="121"/>
        <v>360538.6892476565</v>
      </c>
      <c r="AM156" s="65">
        <f t="shared" si="121"/>
        <v>357222.3052925454</v>
      </c>
      <c r="AN156" s="65">
        <f t="shared" si="121"/>
        <v>357379.48623692815</v>
      </c>
      <c r="AO156" s="65">
        <f t="shared" si="121"/>
        <v>326853.86642728304</v>
      </c>
      <c r="AP156" s="65">
        <f t="shared" si="121"/>
        <v>221737.24216684327</v>
      </c>
      <c r="AQ156" s="65">
        <f t="shared" si="121"/>
        <v>63573.84626586367</v>
      </c>
      <c r="AR156" s="65">
        <f t="shared" si="121"/>
        <v>17977.256651672804</v>
      </c>
      <c r="AS156" s="77">
        <f t="shared" si="121"/>
        <v>2659066.7323493324</v>
      </c>
      <c r="AT156" s="66"/>
    </row>
    <row r="157" spans="1:46" ht="12.75">
      <c r="A157" s="68">
        <v>2021</v>
      </c>
      <c r="B157" s="65">
        <f t="shared" si="122"/>
        <v>23664.93347174963</v>
      </c>
      <c r="C157" s="65">
        <f t="shared" si="122"/>
        <v>118626.1112544763</v>
      </c>
      <c r="D157" s="65">
        <f t="shared" si="122"/>
        <v>179848.2013380461</v>
      </c>
      <c r="E157" s="65">
        <f t="shared" si="122"/>
        <v>188194.52613468713</v>
      </c>
      <c r="F157" s="65">
        <f t="shared" si="122"/>
        <v>185005.7569550944</v>
      </c>
      <c r="G157" s="65">
        <f t="shared" si="122"/>
        <v>186156.3979981254</v>
      </c>
      <c r="H157" s="65">
        <f t="shared" si="122"/>
        <v>180696.65271952347</v>
      </c>
      <c r="I157" s="65">
        <f t="shared" si="122"/>
        <v>179315.5865675892</v>
      </c>
      <c r="J157" s="65">
        <f t="shared" si="122"/>
        <v>129098.296150685</v>
      </c>
      <c r="K157" s="65">
        <f t="shared" si="122"/>
        <v>38246.8853692309</v>
      </c>
      <c r="L157" s="65">
        <f t="shared" si="122"/>
        <v>13030.493186073245</v>
      </c>
      <c r="M157" s="65">
        <f t="shared" si="116"/>
        <v>1408853.3479592076</v>
      </c>
      <c r="N157" s="62"/>
      <c r="O157" s="62"/>
      <c r="P157" s="62"/>
      <c r="Q157" s="62">
        <v>2021</v>
      </c>
      <c r="R157" s="65">
        <f t="shared" si="123"/>
        <v>15477.434007285185</v>
      </c>
      <c r="S157" s="65">
        <f t="shared" si="123"/>
        <v>98630.7994837653</v>
      </c>
      <c r="T157" s="65">
        <f t="shared" si="123"/>
        <v>173021.4263370564</v>
      </c>
      <c r="U157" s="65">
        <f t="shared" si="123"/>
        <v>173662.47249326028</v>
      </c>
      <c r="V157" s="65">
        <f t="shared" si="123"/>
        <v>171715.66924106874</v>
      </c>
      <c r="W157" s="65">
        <f t="shared" si="123"/>
        <v>175928.25603454348</v>
      </c>
      <c r="X157" s="65">
        <f t="shared" si="123"/>
        <v>167572.9374265516</v>
      </c>
      <c r="Y157" s="65">
        <f t="shared" si="123"/>
        <v>143147.4982929767</v>
      </c>
      <c r="Z157" s="65">
        <f t="shared" si="123"/>
        <v>92824.48993580168</v>
      </c>
      <c r="AA157" s="65">
        <f t="shared" si="123"/>
        <v>26330.7229979451</v>
      </c>
      <c r="AB157" s="65">
        <f t="shared" si="123"/>
        <v>5298.277460215188</v>
      </c>
      <c r="AC157" s="65">
        <f t="shared" si="117"/>
        <v>1238311.7062502543</v>
      </c>
      <c r="AD157" s="62"/>
      <c r="AE157" s="62"/>
      <c r="AF157" s="62"/>
      <c r="AG157" s="62">
        <v>2021</v>
      </c>
      <c r="AH157" s="65">
        <f t="shared" si="121"/>
        <v>39142.367479034816</v>
      </c>
      <c r="AI157" s="65">
        <f t="shared" si="121"/>
        <v>217256.9107382416</v>
      </c>
      <c r="AJ157" s="65">
        <f t="shared" si="121"/>
        <v>352869.6276751025</v>
      </c>
      <c r="AK157" s="65">
        <f t="shared" si="121"/>
        <v>361856.9986279474</v>
      </c>
      <c r="AL157" s="65">
        <f t="shared" si="121"/>
        <v>356721.4261961632</v>
      </c>
      <c r="AM157" s="65">
        <f t="shared" si="121"/>
        <v>362084.6540326689</v>
      </c>
      <c r="AN157" s="65">
        <f t="shared" si="121"/>
        <v>348269.59014607506</v>
      </c>
      <c r="AO157" s="65">
        <f t="shared" si="121"/>
        <v>322463.0848605659</v>
      </c>
      <c r="AP157" s="65">
        <f t="shared" si="121"/>
        <v>221922.78608648668</v>
      </c>
      <c r="AQ157" s="65">
        <f t="shared" si="121"/>
        <v>64577.608367176</v>
      </c>
      <c r="AR157" s="65">
        <f t="shared" si="121"/>
        <v>18328.77064628843</v>
      </c>
      <c r="AS157" s="77">
        <f t="shared" si="121"/>
        <v>2647165.054209462</v>
      </c>
      <c r="AT157" s="66"/>
    </row>
    <row r="158" spans="1:46" ht="12.75">
      <c r="A158" s="68">
        <v>2022</v>
      </c>
      <c r="B158" s="65">
        <f t="shared" si="122"/>
        <v>23557.001070604958</v>
      </c>
      <c r="C158" s="65">
        <f t="shared" si="122"/>
        <v>117562.81014542343</v>
      </c>
      <c r="D158" s="65">
        <f t="shared" si="122"/>
        <v>177201.3135406352</v>
      </c>
      <c r="E158" s="65">
        <f t="shared" si="122"/>
        <v>190449.95851714467</v>
      </c>
      <c r="F158" s="65">
        <f t="shared" si="122"/>
        <v>183569.60961988452</v>
      </c>
      <c r="G158" s="65">
        <f t="shared" si="122"/>
        <v>187421.0564710788</v>
      </c>
      <c r="H158" s="65">
        <f t="shared" si="122"/>
        <v>177615.9302220352</v>
      </c>
      <c r="I158" s="65">
        <f t="shared" si="122"/>
        <v>176366.7200102563</v>
      </c>
      <c r="J158" s="65">
        <f t="shared" si="122"/>
        <v>127631.66156917658</v>
      </c>
      <c r="K158" s="65">
        <f t="shared" si="122"/>
        <v>38619.6246688926</v>
      </c>
      <c r="L158" s="65">
        <f t="shared" si="122"/>
        <v>13310.515017362213</v>
      </c>
      <c r="M158" s="65">
        <f t="shared" si="116"/>
        <v>1399995.6858351324</v>
      </c>
      <c r="N158" s="62"/>
      <c r="O158" s="62"/>
      <c r="P158" s="62"/>
      <c r="Q158" s="62">
        <v>2022</v>
      </c>
      <c r="R158" s="65">
        <f t="shared" si="123"/>
        <v>15408.803198826527</v>
      </c>
      <c r="S158" s="65">
        <f t="shared" si="123"/>
        <v>97560.52954531806</v>
      </c>
      <c r="T158" s="65">
        <f t="shared" si="123"/>
        <v>171283.58734961957</v>
      </c>
      <c r="U158" s="65">
        <f t="shared" si="123"/>
        <v>176491.23472467242</v>
      </c>
      <c r="V158" s="65">
        <f t="shared" si="123"/>
        <v>171019.7123016065</v>
      </c>
      <c r="W158" s="65">
        <f t="shared" si="123"/>
        <v>177149.20341269017</v>
      </c>
      <c r="X158" s="65">
        <f t="shared" si="123"/>
        <v>165163.2803135043</v>
      </c>
      <c r="Y158" s="65">
        <f t="shared" si="123"/>
        <v>141972.55718205578</v>
      </c>
      <c r="Z158" s="65">
        <f t="shared" si="123"/>
        <v>92658.792036636</v>
      </c>
      <c r="AA158" s="65">
        <f t="shared" si="123"/>
        <v>26928.494810439483</v>
      </c>
      <c r="AB158" s="65">
        <f t="shared" si="123"/>
        <v>5385.1409790325215</v>
      </c>
      <c r="AC158" s="65">
        <f t="shared" si="117"/>
        <v>1235636.1948753688</v>
      </c>
      <c r="AD158" s="62"/>
      <c r="AE158" s="62"/>
      <c r="AF158" s="62"/>
      <c r="AG158" s="62">
        <v>2022</v>
      </c>
      <c r="AH158" s="65">
        <f t="shared" si="121"/>
        <v>38965.804269431486</v>
      </c>
      <c r="AI158" s="65">
        <f t="shared" si="121"/>
        <v>215123.3396907415</v>
      </c>
      <c r="AJ158" s="65">
        <f t="shared" si="121"/>
        <v>348484.90089025476</v>
      </c>
      <c r="AK158" s="65">
        <f t="shared" si="121"/>
        <v>366941.19324181706</v>
      </c>
      <c r="AL158" s="65">
        <f t="shared" si="121"/>
        <v>354589.321921491</v>
      </c>
      <c r="AM158" s="65">
        <f t="shared" si="121"/>
        <v>364570.259883769</v>
      </c>
      <c r="AN158" s="65">
        <f t="shared" si="121"/>
        <v>342779.21053553955</v>
      </c>
      <c r="AO158" s="65">
        <f t="shared" si="121"/>
        <v>318339.27719231206</v>
      </c>
      <c r="AP158" s="65">
        <f t="shared" si="121"/>
        <v>220290.45360581257</v>
      </c>
      <c r="AQ158" s="65">
        <f t="shared" si="121"/>
        <v>65548.11947933208</v>
      </c>
      <c r="AR158" s="65">
        <f t="shared" si="121"/>
        <v>18695.655996394737</v>
      </c>
      <c r="AS158" s="77">
        <f t="shared" si="121"/>
        <v>2635631.880710501</v>
      </c>
      <c r="AT158" s="66"/>
    </row>
    <row r="159" spans="1:46" ht="12.75">
      <c r="A159" s="68">
        <v>2023</v>
      </c>
      <c r="B159" s="65">
        <f t="shared" si="122"/>
        <v>23467.464604675355</v>
      </c>
      <c r="C159" s="65">
        <f t="shared" si="122"/>
        <v>116507.7145754758</v>
      </c>
      <c r="D159" s="65">
        <f t="shared" si="122"/>
        <v>175126.6220171658</v>
      </c>
      <c r="E159" s="65">
        <f t="shared" si="122"/>
        <v>191750.75695994546</v>
      </c>
      <c r="F159" s="65">
        <f t="shared" si="122"/>
        <v>183182.76858683134</v>
      </c>
      <c r="G159" s="65">
        <f t="shared" si="122"/>
        <v>187249.20723413845</v>
      </c>
      <c r="H159" s="65">
        <f t="shared" si="122"/>
        <v>176434.61453006358</v>
      </c>
      <c r="I159" s="65">
        <f t="shared" si="122"/>
        <v>173264.31345244456</v>
      </c>
      <c r="J159" s="65">
        <f t="shared" si="122"/>
        <v>125275.44517839776</v>
      </c>
      <c r="K159" s="65">
        <f t="shared" si="122"/>
        <v>38923.08449500633</v>
      </c>
      <c r="L159" s="65">
        <f t="shared" si="122"/>
        <v>13603.450529738904</v>
      </c>
      <c r="M159" s="65">
        <f t="shared" si="116"/>
        <v>1391181.9916341444</v>
      </c>
      <c r="N159" s="62"/>
      <c r="O159" s="62"/>
      <c r="P159" s="62"/>
      <c r="Q159" s="62">
        <v>2023</v>
      </c>
      <c r="R159" s="65">
        <f t="shared" si="123"/>
        <v>15347.589264480837</v>
      </c>
      <c r="S159" s="65">
        <f t="shared" si="123"/>
        <v>96629.24808654861</v>
      </c>
      <c r="T159" s="65">
        <f t="shared" si="123"/>
        <v>169584.7089481688</v>
      </c>
      <c r="U159" s="65">
        <f t="shared" si="123"/>
        <v>178575.15158810254</v>
      </c>
      <c r="V159" s="65">
        <f t="shared" si="123"/>
        <v>171213.09741573106</v>
      </c>
      <c r="W159" s="65">
        <f t="shared" si="123"/>
        <v>177206.35923839826</v>
      </c>
      <c r="X159" s="65">
        <f t="shared" si="123"/>
        <v>164880.0313401444</v>
      </c>
      <c r="Y159" s="65">
        <f t="shared" si="123"/>
        <v>140450.2604194297</v>
      </c>
      <c r="Z159" s="65">
        <f t="shared" si="123"/>
        <v>91884.8247588841</v>
      </c>
      <c r="AA159" s="65">
        <f t="shared" si="123"/>
        <v>27482.386493984613</v>
      </c>
      <c r="AB159" s="65">
        <f t="shared" si="123"/>
        <v>5475.465704445989</v>
      </c>
      <c r="AC159" s="65">
        <f t="shared" si="117"/>
        <v>1233253.6575538728</v>
      </c>
      <c r="AD159" s="62"/>
      <c r="AE159" s="62"/>
      <c r="AF159" s="62"/>
      <c r="AG159" s="62">
        <v>2023</v>
      </c>
      <c r="AH159" s="65">
        <f t="shared" si="121"/>
        <v>38815.053869156196</v>
      </c>
      <c r="AI159" s="65">
        <f t="shared" si="121"/>
        <v>213136.96266202442</v>
      </c>
      <c r="AJ159" s="65">
        <f t="shared" si="121"/>
        <v>344711.33096533455</v>
      </c>
      <c r="AK159" s="65">
        <f t="shared" si="121"/>
        <v>370325.908548048</v>
      </c>
      <c r="AL159" s="65">
        <f t="shared" si="121"/>
        <v>354395.8660025624</v>
      </c>
      <c r="AM159" s="65">
        <f t="shared" si="121"/>
        <v>364455.5664725367</v>
      </c>
      <c r="AN159" s="65">
        <f t="shared" si="121"/>
        <v>341314.645870208</v>
      </c>
      <c r="AO159" s="65">
        <f t="shared" si="121"/>
        <v>313714.57387187425</v>
      </c>
      <c r="AP159" s="65">
        <f t="shared" si="121"/>
        <v>217160.26993728185</v>
      </c>
      <c r="AQ159" s="65">
        <f t="shared" si="121"/>
        <v>66405.47098899094</v>
      </c>
      <c r="AR159" s="65">
        <f t="shared" si="121"/>
        <v>19078.916234184893</v>
      </c>
      <c r="AS159" s="77">
        <f t="shared" si="121"/>
        <v>2624435.6491880175</v>
      </c>
      <c r="AT159" s="66"/>
    </row>
    <row r="160" spans="1:46" ht="12.75">
      <c r="A160" s="68">
        <v>2024</v>
      </c>
      <c r="B160" s="65">
        <f t="shared" si="122"/>
        <v>23392.587399620264</v>
      </c>
      <c r="C160" s="65">
        <f t="shared" si="122"/>
        <v>115785.62713421544</v>
      </c>
      <c r="D160" s="65">
        <f t="shared" si="122"/>
        <v>173580.9240288337</v>
      </c>
      <c r="E160" s="65">
        <f t="shared" si="122"/>
        <v>191471.87513487722</v>
      </c>
      <c r="F160" s="65">
        <f t="shared" si="122"/>
        <v>183864.57590758757</v>
      </c>
      <c r="G160" s="65">
        <f t="shared" si="122"/>
        <v>185811.75008094666</v>
      </c>
      <c r="H160" s="65">
        <f t="shared" si="122"/>
        <v>177077.3618868765</v>
      </c>
      <c r="I160" s="65">
        <f t="shared" si="122"/>
        <v>169759.8681691401</v>
      </c>
      <c r="J160" s="65">
        <f t="shared" si="122"/>
        <v>122277.17981294324</v>
      </c>
      <c r="K160" s="65">
        <f t="shared" si="122"/>
        <v>39190.0441229116</v>
      </c>
      <c r="L160" s="65">
        <f t="shared" si="122"/>
        <v>13904.849738504166</v>
      </c>
      <c r="M160" s="65">
        <f t="shared" si="116"/>
        <v>1382211.7936779521</v>
      </c>
      <c r="N160" s="62"/>
      <c r="O160" s="62"/>
      <c r="P160" s="62"/>
      <c r="Q160" s="62">
        <v>2024</v>
      </c>
      <c r="R160" s="65">
        <f t="shared" si="123"/>
        <v>15294.97890410619</v>
      </c>
      <c r="S160" s="65">
        <f t="shared" si="123"/>
        <v>95904.98322409253</v>
      </c>
      <c r="T160" s="65">
        <f t="shared" si="123"/>
        <v>168502.96273869657</v>
      </c>
      <c r="U160" s="65">
        <f t="shared" si="123"/>
        <v>179104.86179478478</v>
      </c>
      <c r="V160" s="65">
        <f t="shared" si="123"/>
        <v>172369.95826651168</v>
      </c>
      <c r="W160" s="65">
        <f t="shared" si="123"/>
        <v>176521.21151138577</v>
      </c>
      <c r="X160" s="65">
        <f t="shared" si="123"/>
        <v>166027.22087786303</v>
      </c>
      <c r="Y160" s="65">
        <f t="shared" si="123"/>
        <v>138305.6724535238</v>
      </c>
      <c r="Z160" s="65">
        <f t="shared" si="123"/>
        <v>90634.90242691957</v>
      </c>
      <c r="AA160" s="65">
        <f t="shared" si="123"/>
        <v>27994.58852306927</v>
      </c>
      <c r="AB160" s="65">
        <f t="shared" si="123"/>
        <v>5571.961023586173</v>
      </c>
      <c r="AC160" s="65">
        <f t="shared" si="117"/>
        <v>1230661.3407209532</v>
      </c>
      <c r="AD160" s="62"/>
      <c r="AE160" s="62"/>
      <c r="AF160" s="62"/>
      <c r="AG160" s="62">
        <v>2024</v>
      </c>
      <c r="AH160" s="65">
        <f t="shared" si="121"/>
        <v>38687.56630372645</v>
      </c>
      <c r="AI160" s="65">
        <f t="shared" si="121"/>
        <v>211690.61035830795</v>
      </c>
      <c r="AJ160" s="65">
        <f t="shared" si="121"/>
        <v>342083.88676753023</v>
      </c>
      <c r="AK160" s="65">
        <f t="shared" si="121"/>
        <v>370576.736929662</v>
      </c>
      <c r="AL160" s="65">
        <f t="shared" si="121"/>
        <v>356234.5341740992</v>
      </c>
      <c r="AM160" s="65">
        <f t="shared" si="121"/>
        <v>362332.96159233246</v>
      </c>
      <c r="AN160" s="65">
        <f t="shared" si="121"/>
        <v>343104.5827647395</v>
      </c>
      <c r="AO160" s="65">
        <f t="shared" si="121"/>
        <v>308065.5406226639</v>
      </c>
      <c r="AP160" s="65">
        <f t="shared" si="121"/>
        <v>212912.08223986282</v>
      </c>
      <c r="AQ160" s="65">
        <f t="shared" si="121"/>
        <v>67184.63264598086</v>
      </c>
      <c r="AR160" s="65">
        <f t="shared" si="121"/>
        <v>19476.81076209034</v>
      </c>
      <c r="AS160" s="77">
        <f t="shared" si="121"/>
        <v>2612873.1343989056</v>
      </c>
      <c r="AT160" s="66"/>
    </row>
    <row r="161" spans="1:46" ht="12.75">
      <c r="A161" s="68">
        <v>2025</v>
      </c>
      <c r="B161" s="65">
        <f t="shared" si="122"/>
        <v>23327.77047163591</v>
      </c>
      <c r="C161" s="65">
        <f t="shared" si="122"/>
        <v>115220.12873087992</v>
      </c>
      <c r="D161" s="65">
        <f t="shared" si="122"/>
        <v>172365.486977139</v>
      </c>
      <c r="E161" s="65">
        <f t="shared" si="122"/>
        <v>189770.30595745036</v>
      </c>
      <c r="F161" s="65">
        <f t="shared" si="122"/>
        <v>185914.83338276934</v>
      </c>
      <c r="G161" s="65">
        <f t="shared" si="122"/>
        <v>183558.7211347616</v>
      </c>
      <c r="H161" s="65">
        <f t="shared" si="122"/>
        <v>179024.20735403922</v>
      </c>
      <c r="I161" s="65">
        <f t="shared" si="122"/>
        <v>165417.39814222953</v>
      </c>
      <c r="J161" s="65">
        <f t="shared" si="122"/>
        <v>119585.69690322406</v>
      </c>
      <c r="K161" s="65">
        <f t="shared" si="122"/>
        <v>39332.07598611622</v>
      </c>
      <c r="L161" s="65">
        <f t="shared" si="122"/>
        <v>14202.91145874507</v>
      </c>
      <c r="M161" s="65">
        <f t="shared" si="116"/>
        <v>1373516.6250402452</v>
      </c>
      <c r="N161" s="62"/>
      <c r="O161" s="62"/>
      <c r="P161" s="62"/>
      <c r="Q161" s="62">
        <v>2025</v>
      </c>
      <c r="R161" s="65">
        <f t="shared" si="123"/>
        <v>15251.169901012263</v>
      </c>
      <c r="S161" s="65">
        <f t="shared" si="123"/>
        <v>95347.2699575373</v>
      </c>
      <c r="T161" s="65">
        <f t="shared" si="123"/>
        <v>167899.41881970473</v>
      </c>
      <c r="U161" s="65">
        <f t="shared" si="123"/>
        <v>178091.7031352178</v>
      </c>
      <c r="V161" s="65">
        <f t="shared" si="123"/>
        <v>174829.5397441637</v>
      </c>
      <c r="W161" s="65">
        <f t="shared" si="123"/>
        <v>174991.3626538994</v>
      </c>
      <c r="X161" s="65">
        <f t="shared" si="123"/>
        <v>168384.64231184014</v>
      </c>
      <c r="Y161" s="65">
        <f t="shared" si="123"/>
        <v>135439.64076604764</v>
      </c>
      <c r="Z161" s="65">
        <f t="shared" si="123"/>
        <v>89623.06473434091</v>
      </c>
      <c r="AA161" s="65">
        <f t="shared" si="123"/>
        <v>28392.48640998</v>
      </c>
      <c r="AB161" s="65">
        <f t="shared" si="123"/>
        <v>5668.853530368536</v>
      </c>
      <c r="AC161" s="65">
        <f t="shared" si="117"/>
        <v>1228250.2984337439</v>
      </c>
      <c r="AD161" s="62"/>
      <c r="AE161" s="62"/>
      <c r="AF161" s="62"/>
      <c r="AG161" s="62">
        <v>2025</v>
      </c>
      <c r="AH161" s="65">
        <f t="shared" si="121"/>
        <v>38578.940372648176</v>
      </c>
      <c r="AI161" s="65">
        <f t="shared" si="121"/>
        <v>210567.39868841722</v>
      </c>
      <c r="AJ161" s="65">
        <f t="shared" si="121"/>
        <v>340264.9057968437</v>
      </c>
      <c r="AK161" s="65">
        <f t="shared" si="121"/>
        <v>367862.0090926682</v>
      </c>
      <c r="AL161" s="65">
        <f t="shared" si="121"/>
        <v>360744.373126933</v>
      </c>
      <c r="AM161" s="65">
        <f t="shared" si="121"/>
        <v>358550.08378866105</v>
      </c>
      <c r="AN161" s="65">
        <f t="shared" si="121"/>
        <v>347408.8496658794</v>
      </c>
      <c r="AO161" s="65">
        <f t="shared" si="121"/>
        <v>300857.0389082772</v>
      </c>
      <c r="AP161" s="65">
        <f t="shared" si="121"/>
        <v>209208.76163756498</v>
      </c>
      <c r="AQ161" s="65">
        <f t="shared" si="121"/>
        <v>67724.56239609623</v>
      </c>
      <c r="AR161" s="65">
        <f t="shared" si="121"/>
        <v>19871.764989113606</v>
      </c>
      <c r="AS161" s="77">
        <f t="shared" si="121"/>
        <v>2601766.923473989</v>
      </c>
      <c r="AT161" s="66"/>
    </row>
    <row r="162" spans="1:46" ht="12.75">
      <c r="A162" s="68">
        <v>2026</v>
      </c>
      <c r="B162" s="65">
        <f t="shared" si="122"/>
        <v>23273.013820722303</v>
      </c>
      <c r="C162" s="65">
        <f t="shared" si="122"/>
        <v>114639.58683918483</v>
      </c>
      <c r="D162" s="65">
        <f t="shared" si="122"/>
        <v>171186.5322382124</v>
      </c>
      <c r="E162" s="65">
        <f t="shared" si="122"/>
        <v>187178.46018461336</v>
      </c>
      <c r="F162" s="65">
        <f t="shared" si="122"/>
        <v>188533.74717653927</v>
      </c>
      <c r="G162" s="65">
        <f t="shared" si="122"/>
        <v>181412.02983795403</v>
      </c>
      <c r="H162" s="65">
        <f t="shared" si="122"/>
        <v>181234.290884846</v>
      </c>
      <c r="I162" s="65">
        <f t="shared" si="122"/>
        <v>161148.7670167047</v>
      </c>
      <c r="J162" s="65">
        <f t="shared" si="122"/>
        <v>117702.91071188329</v>
      </c>
      <c r="K162" s="65">
        <f t="shared" si="122"/>
        <v>39227.920377212584</v>
      </c>
      <c r="L162" s="65">
        <f t="shared" si="122"/>
        <v>14496.828585393632</v>
      </c>
      <c r="M162" s="65">
        <f t="shared" si="116"/>
        <v>1365537.259087873</v>
      </c>
      <c r="N162" s="62"/>
      <c r="O162" s="62"/>
      <c r="P162" s="62"/>
      <c r="Q162" s="62">
        <v>2026</v>
      </c>
      <c r="R162" s="65">
        <f t="shared" si="123"/>
        <v>15212.89883058935</v>
      </c>
      <c r="S162" s="65">
        <f t="shared" si="123"/>
        <v>94914.47038790768</v>
      </c>
      <c r="T162" s="65">
        <f t="shared" si="123"/>
        <v>166541.75778631752</v>
      </c>
      <c r="U162" s="65">
        <f t="shared" si="123"/>
        <v>176422.35272960988</v>
      </c>
      <c r="V162" s="65">
        <f t="shared" si="123"/>
        <v>177921.88333041806</v>
      </c>
      <c r="W162" s="65">
        <f t="shared" si="123"/>
        <v>173473.8549317279</v>
      </c>
      <c r="X162" s="65">
        <f t="shared" si="123"/>
        <v>170918.5094917027</v>
      </c>
      <c r="Y162" s="65">
        <f t="shared" si="123"/>
        <v>132190.07666719076</v>
      </c>
      <c r="Z162" s="65">
        <f t="shared" si="123"/>
        <v>88786.3032193199</v>
      </c>
      <c r="AA162" s="65">
        <f t="shared" si="123"/>
        <v>28586.543292235037</v>
      </c>
      <c r="AB162" s="65">
        <f t="shared" si="123"/>
        <v>5766.270892249492</v>
      </c>
      <c r="AC162" s="65">
        <f t="shared" si="117"/>
        <v>1224968.6506670187</v>
      </c>
      <c r="AD162" s="62"/>
      <c r="AE162" s="62"/>
      <c r="AF162" s="62"/>
      <c r="AG162" s="62">
        <v>2026</v>
      </c>
      <c r="AH162" s="65">
        <f t="shared" si="121"/>
        <v>38485.91265131165</v>
      </c>
      <c r="AI162" s="65">
        <f t="shared" si="121"/>
        <v>209554.0572270925</v>
      </c>
      <c r="AJ162" s="65">
        <f t="shared" si="121"/>
        <v>337728.2900245299</v>
      </c>
      <c r="AK162" s="65">
        <f t="shared" si="121"/>
        <v>363600.81291422324</v>
      </c>
      <c r="AL162" s="65">
        <f t="shared" si="121"/>
        <v>366455.6305069573</v>
      </c>
      <c r="AM162" s="65">
        <f t="shared" si="121"/>
        <v>354885.88476968196</v>
      </c>
      <c r="AN162" s="65">
        <f t="shared" si="121"/>
        <v>352152.80037654866</v>
      </c>
      <c r="AO162" s="65">
        <f t="shared" si="121"/>
        <v>293338.8436838954</v>
      </c>
      <c r="AP162" s="65">
        <f t="shared" si="121"/>
        <v>206489.21393120318</v>
      </c>
      <c r="AQ162" s="65">
        <f t="shared" si="121"/>
        <v>67814.46366944762</v>
      </c>
      <c r="AR162" s="65">
        <f t="shared" si="121"/>
        <v>20263.099477643125</v>
      </c>
      <c r="AS162" s="77">
        <f t="shared" si="121"/>
        <v>2590505.909754892</v>
      </c>
      <c r="AT162" s="66"/>
    </row>
    <row r="163" spans="1:46" ht="12.75">
      <c r="A163" s="68">
        <v>2027</v>
      </c>
      <c r="B163" s="65">
        <f t="shared" si="122"/>
        <v>23227.455137416233</v>
      </c>
      <c r="C163" s="65">
        <f t="shared" si="122"/>
        <v>114154.09244212533</v>
      </c>
      <c r="D163" s="65">
        <f t="shared" si="122"/>
        <v>169739.72051869906</v>
      </c>
      <c r="E163" s="65">
        <f t="shared" si="122"/>
        <v>184570.0375200765</v>
      </c>
      <c r="F163" s="65">
        <f t="shared" si="122"/>
        <v>190753.24760368184</v>
      </c>
      <c r="G163" s="65">
        <f t="shared" si="122"/>
        <v>180065.71924137152</v>
      </c>
      <c r="H163" s="65">
        <f t="shared" si="122"/>
        <v>182493.74084305827</v>
      </c>
      <c r="I163" s="65">
        <f t="shared" si="122"/>
        <v>158469.37752251996</v>
      </c>
      <c r="J163" s="65">
        <f t="shared" si="122"/>
        <v>115845.87362409575</v>
      </c>
      <c r="K163" s="65">
        <f t="shared" si="122"/>
        <v>38810.437068830004</v>
      </c>
      <c r="L163" s="65">
        <f t="shared" si="122"/>
        <v>14796.635397673415</v>
      </c>
      <c r="M163" s="65">
        <f t="shared" si="116"/>
        <v>1358129.7015218744</v>
      </c>
      <c r="N163" s="62"/>
      <c r="O163" s="62"/>
      <c r="P163" s="62"/>
      <c r="Q163" s="62">
        <v>2027</v>
      </c>
      <c r="R163" s="65">
        <f t="shared" si="123"/>
        <v>15179.671234563259</v>
      </c>
      <c r="S163" s="65">
        <f t="shared" si="123"/>
        <v>94502.19654312498</v>
      </c>
      <c r="T163" s="65">
        <f t="shared" si="123"/>
        <v>164857.81103381162</v>
      </c>
      <c r="U163" s="65">
        <f t="shared" si="123"/>
        <v>174753.96512974563</v>
      </c>
      <c r="V163" s="65">
        <f t="shared" si="123"/>
        <v>180783.38752341244</v>
      </c>
      <c r="W163" s="65">
        <f t="shared" si="123"/>
        <v>172822.03289393743</v>
      </c>
      <c r="X163" s="65">
        <f t="shared" si="123"/>
        <v>172115.0586346272</v>
      </c>
      <c r="Y163" s="65">
        <f t="shared" si="123"/>
        <v>130330.27806360747</v>
      </c>
      <c r="Z163" s="65">
        <f t="shared" si="123"/>
        <v>88090.7454592132</v>
      </c>
      <c r="AA163" s="65">
        <f t="shared" si="123"/>
        <v>28542.51704738853</v>
      </c>
      <c r="AB163" s="65">
        <f t="shared" si="123"/>
        <v>5865.936619890645</v>
      </c>
      <c r="AC163" s="65">
        <f t="shared" si="117"/>
        <v>1221977.6635634317</v>
      </c>
      <c r="AD163" s="62"/>
      <c r="AE163" s="62"/>
      <c r="AF163" s="62"/>
      <c r="AG163" s="62">
        <v>2027</v>
      </c>
      <c r="AH163" s="65">
        <f t="shared" si="121"/>
        <v>38407.126371979495</v>
      </c>
      <c r="AI163" s="65">
        <f t="shared" si="121"/>
        <v>208656.2889852503</v>
      </c>
      <c r="AJ163" s="65">
        <f t="shared" si="121"/>
        <v>334597.5315525107</v>
      </c>
      <c r="AK163" s="65">
        <f t="shared" si="121"/>
        <v>359324.00264982216</v>
      </c>
      <c r="AL163" s="65">
        <f t="shared" si="121"/>
        <v>371536.6351270943</v>
      </c>
      <c r="AM163" s="65">
        <f t="shared" si="121"/>
        <v>352887.7521353089</v>
      </c>
      <c r="AN163" s="65">
        <f t="shared" si="121"/>
        <v>354608.7994776855</v>
      </c>
      <c r="AO163" s="65">
        <f t="shared" si="121"/>
        <v>288799.6555861274</v>
      </c>
      <c r="AP163" s="65">
        <f t="shared" si="121"/>
        <v>203936.61908330896</v>
      </c>
      <c r="AQ163" s="65">
        <f t="shared" si="121"/>
        <v>67352.95411621853</v>
      </c>
      <c r="AR163" s="65">
        <f t="shared" si="121"/>
        <v>20662.57201756406</v>
      </c>
      <c r="AS163" s="77">
        <f t="shared" si="121"/>
        <v>2580107.365085306</v>
      </c>
      <c r="AT163" s="66"/>
    </row>
    <row r="164" spans="1:46" ht="12.75">
      <c r="A164" s="68">
        <v>2028</v>
      </c>
      <c r="B164" s="65">
        <f t="shared" si="122"/>
        <v>23192.387885912503</v>
      </c>
      <c r="C164" s="65">
        <f t="shared" si="122"/>
        <v>113743.13169193832</v>
      </c>
      <c r="D164" s="65">
        <f t="shared" si="122"/>
        <v>168308.26977298278</v>
      </c>
      <c r="E164" s="65">
        <f t="shared" si="122"/>
        <v>182555.45762290517</v>
      </c>
      <c r="F164" s="65">
        <f t="shared" si="122"/>
        <v>192030.7901153399</v>
      </c>
      <c r="G164" s="65">
        <f t="shared" si="122"/>
        <v>179748.60517983514</v>
      </c>
      <c r="H164" s="65">
        <f t="shared" si="122"/>
        <v>182352.35502795613</v>
      </c>
      <c r="I164" s="65">
        <f t="shared" si="122"/>
        <v>157458.6499410943</v>
      </c>
      <c r="J164" s="65">
        <f t="shared" si="122"/>
        <v>113895.45014015274</v>
      </c>
      <c r="K164" s="65">
        <f t="shared" si="122"/>
        <v>38124.83429939216</v>
      </c>
      <c r="L164" s="65">
        <f t="shared" si="122"/>
        <v>15099.12528896298</v>
      </c>
      <c r="M164" s="65">
        <f t="shared" si="116"/>
        <v>1351409.931677509</v>
      </c>
      <c r="N164" s="62"/>
      <c r="O164" s="62"/>
      <c r="P164" s="62"/>
      <c r="Q164" s="62">
        <v>2028</v>
      </c>
      <c r="R164" s="65">
        <f t="shared" si="123"/>
        <v>15154.35497092433</v>
      </c>
      <c r="S164" s="65">
        <f t="shared" si="123"/>
        <v>94145.04893078834</v>
      </c>
      <c r="T164" s="65">
        <f t="shared" si="123"/>
        <v>163388.91791446495</v>
      </c>
      <c r="U164" s="65">
        <f t="shared" si="123"/>
        <v>173120.8058686357</v>
      </c>
      <c r="V164" s="65">
        <f t="shared" si="123"/>
        <v>182913.03694180222</v>
      </c>
      <c r="W164" s="65">
        <f t="shared" si="123"/>
        <v>173038.84596281403</v>
      </c>
      <c r="X164" s="65">
        <f t="shared" si="123"/>
        <v>172212.3104663199</v>
      </c>
      <c r="Y164" s="65">
        <f t="shared" si="123"/>
        <v>130134.45458626468</v>
      </c>
      <c r="Z164" s="65">
        <f t="shared" si="123"/>
        <v>87173.36053647607</v>
      </c>
      <c r="AA164" s="65">
        <f t="shared" si="123"/>
        <v>28310.14949032791</v>
      </c>
      <c r="AB164" s="65">
        <f t="shared" si="123"/>
        <v>5965.985349901039</v>
      </c>
      <c r="AC164" s="65">
        <f t="shared" si="117"/>
        <v>1219591.285668818</v>
      </c>
      <c r="AD164" s="62"/>
      <c r="AE164" s="62"/>
      <c r="AF164" s="62"/>
      <c r="AG164" s="62">
        <v>2028</v>
      </c>
      <c r="AH164" s="65">
        <f t="shared" si="121"/>
        <v>38346.742856836834</v>
      </c>
      <c r="AI164" s="65">
        <f t="shared" si="121"/>
        <v>207888.18062272668</v>
      </c>
      <c r="AJ164" s="65">
        <f t="shared" si="121"/>
        <v>331697.18768744776</v>
      </c>
      <c r="AK164" s="65">
        <f t="shared" si="121"/>
        <v>355676.2634915409</v>
      </c>
      <c r="AL164" s="65">
        <f t="shared" si="121"/>
        <v>374943.82705714216</v>
      </c>
      <c r="AM164" s="65">
        <f t="shared" si="121"/>
        <v>352787.45114264917</v>
      </c>
      <c r="AN164" s="65">
        <f t="shared" si="121"/>
        <v>354564.66549427604</v>
      </c>
      <c r="AO164" s="65">
        <f t="shared" si="121"/>
        <v>287593.104527359</v>
      </c>
      <c r="AP164" s="65">
        <f t="shared" si="121"/>
        <v>201068.8106766288</v>
      </c>
      <c r="AQ164" s="65">
        <f t="shared" si="121"/>
        <v>66434.98378972008</v>
      </c>
      <c r="AR164" s="65">
        <f t="shared" si="121"/>
        <v>21065.11063886402</v>
      </c>
      <c r="AS164" s="77">
        <f t="shared" si="121"/>
        <v>2571001.2173463274</v>
      </c>
      <c r="AT164" s="66"/>
    </row>
    <row r="165" spans="1:46" ht="12.75">
      <c r="A165" s="68">
        <v>2029</v>
      </c>
      <c r="B165" s="65">
        <f t="shared" si="122"/>
        <v>23170.83014933234</v>
      </c>
      <c r="C165" s="65">
        <f t="shared" si="122"/>
        <v>113384.13935608444</v>
      </c>
      <c r="D165" s="65">
        <f t="shared" si="122"/>
        <v>167324.20738910677</v>
      </c>
      <c r="E165" s="65">
        <f t="shared" si="122"/>
        <v>181074.2635939588</v>
      </c>
      <c r="F165" s="65">
        <f t="shared" si="122"/>
        <v>191750.33036637638</v>
      </c>
      <c r="G165" s="65">
        <f t="shared" si="122"/>
        <v>180458.78876674894</v>
      </c>
      <c r="H165" s="65">
        <f t="shared" si="122"/>
        <v>181006.39927497745</v>
      </c>
      <c r="I165" s="65">
        <f t="shared" si="122"/>
        <v>158065.58809172708</v>
      </c>
      <c r="J165" s="65">
        <f t="shared" si="122"/>
        <v>111665.62263022608</v>
      </c>
      <c r="K165" s="65">
        <f t="shared" si="122"/>
        <v>37243.32088300359</v>
      </c>
      <c r="L165" s="65">
        <f t="shared" si="122"/>
        <v>15404.058309106978</v>
      </c>
      <c r="M165" s="65">
        <f t="shared" si="116"/>
        <v>1345143.4905015416</v>
      </c>
      <c r="N165" s="62"/>
      <c r="O165" s="62"/>
      <c r="P165" s="62"/>
      <c r="Q165" s="62">
        <v>2029</v>
      </c>
      <c r="R165" s="65">
        <f t="shared" si="123"/>
        <v>15137.840064566124</v>
      </c>
      <c r="S165" s="65">
        <f t="shared" si="123"/>
        <v>93838.33595664702</v>
      </c>
      <c r="T165" s="65">
        <f t="shared" si="123"/>
        <v>162254.12597520498</v>
      </c>
      <c r="U165" s="65">
        <f t="shared" si="123"/>
        <v>172113.80328291093</v>
      </c>
      <c r="V165" s="65">
        <f t="shared" si="123"/>
        <v>183466.47139879476</v>
      </c>
      <c r="W165" s="65">
        <f t="shared" si="123"/>
        <v>174208.40644339897</v>
      </c>
      <c r="X165" s="65">
        <f t="shared" si="123"/>
        <v>171580.4671015999</v>
      </c>
      <c r="Y165" s="65">
        <f t="shared" si="123"/>
        <v>131061.11294130329</v>
      </c>
      <c r="Z165" s="65">
        <f t="shared" si="123"/>
        <v>85871.36255221097</v>
      </c>
      <c r="AA165" s="65">
        <f t="shared" si="123"/>
        <v>27932.470521598705</v>
      </c>
      <c r="AB165" s="65">
        <f t="shared" si="123"/>
        <v>6068.998801954845</v>
      </c>
      <c r="AC165" s="65">
        <f t="shared" si="117"/>
        <v>1217464.3962382358</v>
      </c>
      <c r="AD165" s="62"/>
      <c r="AE165" s="62"/>
      <c r="AF165" s="62"/>
      <c r="AG165" s="62">
        <v>2029</v>
      </c>
      <c r="AH165" s="65">
        <f t="shared" si="121"/>
        <v>38308.67021389847</v>
      </c>
      <c r="AI165" s="65">
        <f t="shared" si="121"/>
        <v>207222.47531273146</v>
      </c>
      <c r="AJ165" s="65">
        <f t="shared" si="121"/>
        <v>329578.3333643117</v>
      </c>
      <c r="AK165" s="65">
        <f t="shared" si="121"/>
        <v>353188.06687686977</v>
      </c>
      <c r="AL165" s="65">
        <f t="shared" si="121"/>
        <v>375216.8017651711</v>
      </c>
      <c r="AM165" s="65">
        <f t="shared" si="121"/>
        <v>354667.1952101479</v>
      </c>
      <c r="AN165" s="65">
        <f t="shared" si="121"/>
        <v>352586.86637657735</v>
      </c>
      <c r="AO165" s="65">
        <f t="shared" si="121"/>
        <v>289126.7010330304</v>
      </c>
      <c r="AP165" s="65">
        <f t="shared" si="121"/>
        <v>197536.98518243706</v>
      </c>
      <c r="AQ165" s="65">
        <f t="shared" si="121"/>
        <v>65175.79140460229</v>
      </c>
      <c r="AR165" s="65">
        <f t="shared" si="121"/>
        <v>21473.057111061822</v>
      </c>
      <c r="AS165" s="77">
        <f t="shared" si="121"/>
        <v>2562607.8867397774</v>
      </c>
      <c r="AT165" s="66"/>
    </row>
    <row r="166" spans="1:46" ht="12.75">
      <c r="A166" s="68">
        <v>2030</v>
      </c>
      <c r="B166" s="65">
        <f t="shared" si="122"/>
        <v>23160.626154017733</v>
      </c>
      <c r="C166" s="65">
        <f t="shared" si="122"/>
        <v>113100.36446202853</v>
      </c>
      <c r="D166" s="65">
        <f t="shared" si="122"/>
        <v>166558.07882097692</v>
      </c>
      <c r="E166" s="65">
        <f t="shared" si="122"/>
        <v>179884.6278366747</v>
      </c>
      <c r="F166" s="65">
        <f t="shared" si="122"/>
        <v>190103.35466815252</v>
      </c>
      <c r="G166" s="65">
        <f t="shared" si="122"/>
        <v>182447.8724760863</v>
      </c>
      <c r="H166" s="65">
        <f t="shared" si="122"/>
        <v>178887.47238811807</v>
      </c>
      <c r="I166" s="65">
        <f t="shared" si="122"/>
        <v>159832.0623510757</v>
      </c>
      <c r="J166" s="65">
        <f t="shared" si="122"/>
        <v>108858.46931787279</v>
      </c>
      <c r="K166" s="65">
        <f t="shared" si="122"/>
        <v>36455.10716830345</v>
      </c>
      <c r="L166" s="65">
        <f t="shared" si="122"/>
        <v>15687.570324473709</v>
      </c>
      <c r="M166" s="65">
        <f t="shared" si="116"/>
        <v>1339288.0356433066</v>
      </c>
      <c r="N166" s="62"/>
      <c r="O166" s="62"/>
      <c r="P166" s="62"/>
      <c r="Q166" s="62">
        <v>2030</v>
      </c>
      <c r="R166" s="65">
        <f t="shared" si="123"/>
        <v>15132.302131895109</v>
      </c>
      <c r="S166" s="65">
        <f t="shared" si="123"/>
        <v>93588.50856279577</v>
      </c>
      <c r="T166" s="65">
        <f t="shared" si="123"/>
        <v>161376.63034704624</v>
      </c>
      <c r="U166" s="65">
        <f t="shared" si="123"/>
        <v>171573.01633847415</v>
      </c>
      <c r="V166" s="65">
        <f t="shared" si="123"/>
        <v>182463.75980311676</v>
      </c>
      <c r="W166" s="65">
        <f t="shared" si="123"/>
        <v>176694.4196228748</v>
      </c>
      <c r="X166" s="65">
        <f t="shared" si="123"/>
        <v>170134.9713739763</v>
      </c>
      <c r="Y166" s="65">
        <f t="shared" si="123"/>
        <v>132927.45817736554</v>
      </c>
      <c r="Z166" s="65">
        <f t="shared" si="123"/>
        <v>84126.21666407645</v>
      </c>
      <c r="AA166" s="65">
        <f t="shared" si="123"/>
        <v>27631.928925893935</v>
      </c>
      <c r="AB166" s="65">
        <f t="shared" si="123"/>
        <v>6165.763641280792</v>
      </c>
      <c r="AC166" s="65">
        <f t="shared" si="117"/>
        <v>1215649.2119475151</v>
      </c>
      <c r="AD166" s="62"/>
      <c r="AE166" s="62"/>
      <c r="AF166" s="62"/>
      <c r="AG166" s="62">
        <v>2030</v>
      </c>
      <c r="AH166" s="65">
        <f t="shared" si="121"/>
        <v>38292.92828591284</v>
      </c>
      <c r="AI166" s="65">
        <f t="shared" si="121"/>
        <v>206688.8730248243</v>
      </c>
      <c r="AJ166" s="65">
        <f t="shared" si="121"/>
        <v>327934.7091680232</v>
      </c>
      <c r="AK166" s="65">
        <f t="shared" si="121"/>
        <v>351457.64417514886</v>
      </c>
      <c r="AL166" s="65">
        <f t="shared" si="121"/>
        <v>372567.1144712693</v>
      </c>
      <c r="AM166" s="65">
        <f t="shared" si="121"/>
        <v>359142.2920989611</v>
      </c>
      <c r="AN166" s="65">
        <f t="shared" si="121"/>
        <v>349022.44376209436</v>
      </c>
      <c r="AO166" s="65">
        <f t="shared" si="121"/>
        <v>292759.52052844124</v>
      </c>
      <c r="AP166" s="65">
        <f t="shared" si="121"/>
        <v>192984.68598194924</v>
      </c>
      <c r="AQ166" s="65">
        <f t="shared" si="121"/>
        <v>64087.03609419739</v>
      </c>
      <c r="AR166" s="65">
        <f t="shared" si="121"/>
        <v>21853.3339657545</v>
      </c>
      <c r="AS166" s="77">
        <f t="shared" si="121"/>
        <v>2554937.2475908217</v>
      </c>
      <c r="AT166" s="66"/>
    </row>
    <row r="167" spans="1:46" ht="12.75">
      <c r="A167" s="68">
        <v>2031</v>
      </c>
      <c r="B167" s="65">
        <f t="shared" si="122"/>
        <v>23172.84220474649</v>
      </c>
      <c r="C167" s="65">
        <f t="shared" si="122"/>
        <v>112850.77931424443</v>
      </c>
      <c r="D167" s="65">
        <f t="shared" si="122"/>
        <v>165814.99171354275</v>
      </c>
      <c r="E167" s="65">
        <f t="shared" si="122"/>
        <v>178724.24541768446</v>
      </c>
      <c r="F167" s="65">
        <f t="shared" si="122"/>
        <v>187588.88795330693</v>
      </c>
      <c r="G167" s="65">
        <f t="shared" si="122"/>
        <v>184972.4422055031</v>
      </c>
      <c r="H167" s="65">
        <f t="shared" si="122"/>
        <v>176862.49265471473</v>
      </c>
      <c r="I167" s="65">
        <f t="shared" si="122"/>
        <v>161826.76541913336</v>
      </c>
      <c r="J167" s="65">
        <f t="shared" si="122"/>
        <v>106099.66801046063</v>
      </c>
      <c r="K167" s="65">
        <f t="shared" si="122"/>
        <v>35909.87824837359</v>
      </c>
      <c r="L167" s="65">
        <f t="shared" si="122"/>
        <v>15932.428551179224</v>
      </c>
      <c r="M167" s="65">
        <f t="shared" si="116"/>
        <v>1333822.9931417103</v>
      </c>
      <c r="N167" s="62"/>
      <c r="O167" s="62"/>
      <c r="P167" s="62"/>
      <c r="Q167" s="62">
        <v>2031</v>
      </c>
      <c r="R167" s="65">
        <f t="shared" si="123"/>
        <v>15144.169130475857</v>
      </c>
      <c r="S167" s="65">
        <f t="shared" si="123"/>
        <v>93384.42421288913</v>
      </c>
      <c r="T167" s="65">
        <f t="shared" si="123"/>
        <v>160651.7843959961</v>
      </c>
      <c r="U167" s="65">
        <f t="shared" si="123"/>
        <v>170183.7500444299</v>
      </c>
      <c r="V167" s="65">
        <f t="shared" si="123"/>
        <v>180820.49404057997</v>
      </c>
      <c r="W167" s="65">
        <f t="shared" si="123"/>
        <v>179812.71328011935</v>
      </c>
      <c r="X167" s="65">
        <f t="shared" si="123"/>
        <v>168715.5627287413</v>
      </c>
      <c r="Y167" s="65">
        <f t="shared" si="123"/>
        <v>134936.73153402147</v>
      </c>
      <c r="Z167" s="65">
        <f t="shared" si="123"/>
        <v>82138.51680152371</v>
      </c>
      <c r="AA167" s="65">
        <f t="shared" si="123"/>
        <v>27383.68952840187</v>
      </c>
      <c r="AB167" s="65">
        <f t="shared" si="123"/>
        <v>6250.421350156738</v>
      </c>
      <c r="AC167" s="65">
        <f t="shared" si="117"/>
        <v>1213171.8356971787</v>
      </c>
      <c r="AD167" s="62"/>
      <c r="AE167" s="62"/>
      <c r="AF167" s="62"/>
      <c r="AG167" s="62">
        <v>2031</v>
      </c>
      <c r="AH167" s="65">
        <f t="shared" si="121"/>
        <v>38317.01133522234</v>
      </c>
      <c r="AI167" s="65">
        <f t="shared" si="121"/>
        <v>206235.20352713356</v>
      </c>
      <c r="AJ167" s="65">
        <f t="shared" si="121"/>
        <v>326466.77610953886</v>
      </c>
      <c r="AK167" s="65">
        <f t="shared" si="121"/>
        <v>348907.99546211434</v>
      </c>
      <c r="AL167" s="65">
        <f t="shared" si="121"/>
        <v>368409.3819938869</v>
      </c>
      <c r="AM167" s="65">
        <f t="shared" si="121"/>
        <v>364785.15548562247</v>
      </c>
      <c r="AN167" s="65">
        <f t="shared" si="121"/>
        <v>345578.05538345606</v>
      </c>
      <c r="AO167" s="65">
        <f t="shared" si="121"/>
        <v>296763.4969531548</v>
      </c>
      <c r="AP167" s="65">
        <f t="shared" si="121"/>
        <v>188238.18481198436</v>
      </c>
      <c r="AQ167" s="65">
        <f t="shared" si="121"/>
        <v>63293.56777677546</v>
      </c>
      <c r="AR167" s="65">
        <f t="shared" si="121"/>
        <v>22182.84990133596</v>
      </c>
      <c r="AS167" s="77">
        <f t="shared" si="121"/>
        <v>2546994.828838889</v>
      </c>
      <c r="AT167" s="66"/>
    </row>
    <row r="168" spans="1:46" ht="12.75">
      <c r="A168" s="68">
        <v>2032</v>
      </c>
      <c r="B168" s="65">
        <f t="shared" si="122"/>
        <v>23204.60393664126</v>
      </c>
      <c r="C168" s="65">
        <f t="shared" si="122"/>
        <v>112644.9570416882</v>
      </c>
      <c r="D168" s="65">
        <f t="shared" si="122"/>
        <v>165163.11038802878</v>
      </c>
      <c r="E168" s="65">
        <f t="shared" si="122"/>
        <v>177309.35895553755</v>
      </c>
      <c r="F168" s="65">
        <f t="shared" si="122"/>
        <v>185056.04628939132</v>
      </c>
      <c r="G168" s="65">
        <f t="shared" si="122"/>
        <v>187136.22348167485</v>
      </c>
      <c r="H168" s="65">
        <f t="shared" si="122"/>
        <v>175587.2298092871</v>
      </c>
      <c r="I168" s="65">
        <f t="shared" si="122"/>
        <v>162975.4334893392</v>
      </c>
      <c r="J168" s="65">
        <f t="shared" si="122"/>
        <v>104393.9124965679</v>
      </c>
      <c r="K168" s="65">
        <f t="shared" si="122"/>
        <v>35367.57762918662</v>
      </c>
      <c r="L168" s="65">
        <f t="shared" si="122"/>
        <v>16144.173656446967</v>
      </c>
      <c r="M168" s="65">
        <f t="shared" si="116"/>
        <v>1328838.4535173427</v>
      </c>
      <c r="N168" s="62"/>
      <c r="O168" s="62"/>
      <c r="P168" s="62"/>
      <c r="Q168" s="62">
        <v>2032</v>
      </c>
      <c r="R168" s="65">
        <f t="shared" si="123"/>
        <v>15168.100910947029</v>
      </c>
      <c r="S168" s="65">
        <f t="shared" si="123"/>
        <v>93206.14363136148</v>
      </c>
      <c r="T168" s="65">
        <f t="shared" si="123"/>
        <v>159999.90307048213</v>
      </c>
      <c r="U168" s="65">
        <f t="shared" si="123"/>
        <v>168553.67080877352</v>
      </c>
      <c r="V168" s="65">
        <f t="shared" si="123"/>
        <v>179189.9824224407</v>
      </c>
      <c r="W168" s="65">
        <f t="shared" si="123"/>
        <v>182674.62042431478</v>
      </c>
      <c r="X168" s="65">
        <f t="shared" si="123"/>
        <v>168137.3279145133</v>
      </c>
      <c r="Y168" s="65">
        <f t="shared" si="123"/>
        <v>135897.09127094154</v>
      </c>
      <c r="Z168" s="65">
        <f t="shared" si="123"/>
        <v>81007.87585329622</v>
      </c>
      <c r="AA168" s="65">
        <f t="shared" si="123"/>
        <v>27179.02751590277</v>
      </c>
      <c r="AB168" s="65">
        <f t="shared" si="123"/>
        <v>6323.305282496652</v>
      </c>
      <c r="AC168" s="65">
        <f t="shared" si="117"/>
        <v>1211013.7438229735</v>
      </c>
      <c r="AD168" s="62"/>
      <c r="AE168" s="62"/>
      <c r="AF168" s="62"/>
      <c r="AG168" s="62">
        <v>2032</v>
      </c>
      <c r="AH168" s="65">
        <f t="shared" si="121"/>
        <v>38372.70484758829</v>
      </c>
      <c r="AI168" s="65">
        <f t="shared" si="121"/>
        <v>205851.1006730497</v>
      </c>
      <c r="AJ168" s="65">
        <f t="shared" si="121"/>
        <v>325163.0134585109</v>
      </c>
      <c r="AK168" s="65">
        <f t="shared" si="121"/>
        <v>345863.02976431104</v>
      </c>
      <c r="AL168" s="65">
        <f t="shared" si="121"/>
        <v>364246.028711832</v>
      </c>
      <c r="AM168" s="65">
        <f t="shared" si="121"/>
        <v>369810.84390598966</v>
      </c>
      <c r="AN168" s="65">
        <f t="shared" si="121"/>
        <v>343724.5577238004</v>
      </c>
      <c r="AO168" s="65">
        <f t="shared" si="121"/>
        <v>298872.52476028074</v>
      </c>
      <c r="AP168" s="65">
        <f t="shared" si="121"/>
        <v>185401.78834986413</v>
      </c>
      <c r="AQ168" s="65">
        <f t="shared" si="121"/>
        <v>62546.60514508939</v>
      </c>
      <c r="AR168" s="65">
        <f t="shared" si="121"/>
        <v>22467.47893894362</v>
      </c>
      <c r="AS168" s="77">
        <f t="shared" si="121"/>
        <v>2539852.197340316</v>
      </c>
      <c r="AT168" s="66"/>
    </row>
    <row r="169" spans="1:46" ht="12.75">
      <c r="A169" s="68">
        <v>2033</v>
      </c>
      <c r="B169" s="65">
        <f aca="true" t="shared" si="124" ref="B169:L184">B107*B45/100</f>
        <v>23252.31839360535</v>
      </c>
      <c r="C169" s="65">
        <f t="shared" si="124"/>
        <v>112476.74349003097</v>
      </c>
      <c r="D169" s="65">
        <f t="shared" si="124"/>
        <v>164616.83575736976</v>
      </c>
      <c r="E169" s="65">
        <f t="shared" si="124"/>
        <v>175909.09916253758</v>
      </c>
      <c r="F169" s="65">
        <f t="shared" si="124"/>
        <v>183082.1899182375</v>
      </c>
      <c r="G169" s="65">
        <f t="shared" si="124"/>
        <v>188399.9325113303</v>
      </c>
      <c r="H169" s="65">
        <f t="shared" si="124"/>
        <v>175303.52800924663</v>
      </c>
      <c r="I169" s="65">
        <f t="shared" si="124"/>
        <v>162901.86522865645</v>
      </c>
      <c r="J169" s="65">
        <f t="shared" si="124"/>
        <v>103773.58700526351</v>
      </c>
      <c r="K169" s="65">
        <f t="shared" si="124"/>
        <v>34792.65712839552</v>
      </c>
      <c r="L169" s="65">
        <f t="shared" si="124"/>
        <v>16323.001963131313</v>
      </c>
      <c r="M169" s="65">
        <f t="shared" si="116"/>
        <v>1324508.7566046733</v>
      </c>
      <c r="N169" s="62"/>
      <c r="O169" s="62"/>
      <c r="P169" s="62"/>
      <c r="Q169" s="62">
        <v>2033</v>
      </c>
      <c r="R169" s="65">
        <f aca="true" t="shared" si="125" ref="R169:AB184">R107*R45/100</f>
        <v>15199.74624049569</v>
      </c>
      <c r="S169" s="65">
        <f t="shared" si="125"/>
        <v>93071.26029665307</v>
      </c>
      <c r="T169" s="65">
        <f t="shared" si="125"/>
        <v>159439.22752688837</v>
      </c>
      <c r="U169" s="65">
        <f t="shared" si="125"/>
        <v>167144.51303765693</v>
      </c>
      <c r="V169" s="65">
        <f t="shared" si="125"/>
        <v>177580.1694870586</v>
      </c>
      <c r="W169" s="65">
        <f t="shared" si="125"/>
        <v>184807.70610675632</v>
      </c>
      <c r="X169" s="65">
        <f t="shared" si="125"/>
        <v>168379.19750065645</v>
      </c>
      <c r="Y169" s="65">
        <f t="shared" si="125"/>
        <v>135987.59415461743</v>
      </c>
      <c r="Z169" s="65">
        <f t="shared" si="125"/>
        <v>80909.06900810362</v>
      </c>
      <c r="AA169" s="65">
        <f t="shared" si="125"/>
        <v>26909.758860351452</v>
      </c>
      <c r="AB169" s="65">
        <f t="shared" si="125"/>
        <v>6385.9900035963165</v>
      </c>
      <c r="AC169" s="65">
        <f t="shared" si="117"/>
        <v>1209428.2422192378</v>
      </c>
      <c r="AD169" s="62"/>
      <c r="AE169" s="62"/>
      <c r="AF169" s="62"/>
      <c r="AG169" s="62">
        <v>2033</v>
      </c>
      <c r="AH169" s="65">
        <f t="shared" si="121"/>
        <v>38452.06463410104</v>
      </c>
      <c r="AI169" s="65">
        <f t="shared" si="121"/>
        <v>205548.00378668404</v>
      </c>
      <c r="AJ169" s="65">
        <f t="shared" si="121"/>
        <v>324056.0632842581</v>
      </c>
      <c r="AK169" s="65">
        <f aca="true" t="shared" si="126" ref="AK169:AS186">E169+U169</f>
        <v>343053.6122001945</v>
      </c>
      <c r="AL169" s="65">
        <f t="shared" si="126"/>
        <v>360662.3594052961</v>
      </c>
      <c r="AM169" s="65">
        <f t="shared" si="126"/>
        <v>373207.6386180866</v>
      </c>
      <c r="AN169" s="65">
        <f t="shared" si="126"/>
        <v>343682.72550990304</v>
      </c>
      <c r="AO169" s="65">
        <f t="shared" si="126"/>
        <v>298889.45938327385</v>
      </c>
      <c r="AP169" s="65">
        <f t="shared" si="126"/>
        <v>184682.65601336712</v>
      </c>
      <c r="AQ169" s="65">
        <f t="shared" si="126"/>
        <v>61702.41598874697</v>
      </c>
      <c r="AR169" s="65">
        <f t="shared" si="126"/>
        <v>22708.99196672763</v>
      </c>
      <c r="AS169" s="77">
        <f t="shared" si="126"/>
        <v>2533936.998823911</v>
      </c>
      <c r="AT169" s="66"/>
    </row>
    <row r="170" spans="1:46" ht="12.75">
      <c r="A170" s="68">
        <v>2034</v>
      </c>
      <c r="B170" s="65">
        <f t="shared" si="124"/>
        <v>23314.835829687818</v>
      </c>
      <c r="C170" s="65">
        <f t="shared" si="124"/>
        <v>112370.07148166298</v>
      </c>
      <c r="D170" s="65">
        <f t="shared" si="124"/>
        <v>164153.12636087014</v>
      </c>
      <c r="E170" s="65">
        <f t="shared" si="124"/>
        <v>174936.91321990456</v>
      </c>
      <c r="F170" s="65">
        <f t="shared" si="124"/>
        <v>181636.37155720135</v>
      </c>
      <c r="G170" s="65">
        <f t="shared" si="124"/>
        <v>188126.4928415025</v>
      </c>
      <c r="H170" s="65">
        <f t="shared" si="124"/>
        <v>176029.06048148117</v>
      </c>
      <c r="I170" s="65">
        <f t="shared" si="124"/>
        <v>161763.2291939982</v>
      </c>
      <c r="J170" s="65">
        <f t="shared" si="124"/>
        <v>104201.84051726213</v>
      </c>
      <c r="K170" s="65">
        <f t="shared" si="124"/>
        <v>34131.61682986186</v>
      </c>
      <c r="L170" s="65">
        <f t="shared" si="124"/>
        <v>16478.882309504374</v>
      </c>
      <c r="M170" s="65">
        <f t="shared" si="116"/>
        <v>1320663.5583134328</v>
      </c>
      <c r="N170" s="62"/>
      <c r="O170" s="62"/>
      <c r="P170" s="62"/>
      <c r="Q170" s="62">
        <v>2034</v>
      </c>
      <c r="R170" s="65">
        <f t="shared" si="125"/>
        <v>15239.105119121836</v>
      </c>
      <c r="S170" s="65">
        <f t="shared" si="125"/>
        <v>92980.36065804522</v>
      </c>
      <c r="T170" s="65">
        <f t="shared" si="125"/>
        <v>158949.59648710614</v>
      </c>
      <c r="U170" s="65">
        <f t="shared" si="125"/>
        <v>166068.0245317662</v>
      </c>
      <c r="V170" s="65">
        <f t="shared" si="125"/>
        <v>176604.69647126566</v>
      </c>
      <c r="W170" s="65">
        <f t="shared" si="125"/>
        <v>185403.32100490003</v>
      </c>
      <c r="X170" s="65">
        <f t="shared" si="125"/>
        <v>169525.79555655175</v>
      </c>
      <c r="Y170" s="65">
        <f t="shared" si="125"/>
        <v>135519.49201068305</v>
      </c>
      <c r="Z170" s="65">
        <f t="shared" si="125"/>
        <v>81502.68465036387</v>
      </c>
      <c r="AA170" s="65">
        <f t="shared" si="125"/>
        <v>26518.77212324103</v>
      </c>
      <c r="AB170" s="65">
        <f t="shared" si="125"/>
        <v>6443.560933802922</v>
      </c>
      <c r="AC170" s="65">
        <f t="shared" si="117"/>
        <v>1208311.848613045</v>
      </c>
      <c r="AD170" s="62"/>
      <c r="AE170" s="62"/>
      <c r="AF170" s="62"/>
      <c r="AG170" s="62">
        <v>2034</v>
      </c>
      <c r="AH170" s="65">
        <f aca="true" t="shared" si="127" ref="AH170:AJ186">B170+R170</f>
        <v>38553.94094880966</v>
      </c>
      <c r="AI170" s="65">
        <f t="shared" si="127"/>
        <v>205350.4321397082</v>
      </c>
      <c r="AJ170" s="65">
        <f t="shared" si="127"/>
        <v>323102.72284797626</v>
      </c>
      <c r="AK170" s="65">
        <f t="shared" si="126"/>
        <v>341004.9377516707</v>
      </c>
      <c r="AL170" s="65">
        <f t="shared" si="126"/>
        <v>358241.068028467</v>
      </c>
      <c r="AM170" s="65">
        <f t="shared" si="126"/>
        <v>373529.81384640257</v>
      </c>
      <c r="AN170" s="65">
        <f t="shared" si="126"/>
        <v>345554.8560380329</v>
      </c>
      <c r="AO170" s="65">
        <f t="shared" si="126"/>
        <v>297282.72120468126</v>
      </c>
      <c r="AP170" s="65">
        <f t="shared" si="126"/>
        <v>185704.52516762598</v>
      </c>
      <c r="AQ170" s="65">
        <f t="shared" si="126"/>
        <v>60650.38895310288</v>
      </c>
      <c r="AR170" s="65">
        <f t="shared" si="126"/>
        <v>22922.443243307294</v>
      </c>
      <c r="AS170" s="77">
        <f t="shared" si="126"/>
        <v>2528975.406926478</v>
      </c>
      <c r="AT170" s="66"/>
    </row>
    <row r="171" spans="1:46" ht="12.75">
      <c r="A171" s="68">
        <v>2035</v>
      </c>
      <c r="B171" s="65">
        <f t="shared" si="124"/>
        <v>23372.179408991044</v>
      </c>
      <c r="C171" s="65">
        <f t="shared" si="124"/>
        <v>112347.50624912359</v>
      </c>
      <c r="D171" s="65">
        <f t="shared" si="124"/>
        <v>163749.90079869656</v>
      </c>
      <c r="E171" s="65">
        <f t="shared" si="124"/>
        <v>174173.40109043452</v>
      </c>
      <c r="F171" s="65">
        <f t="shared" si="124"/>
        <v>180502.92733035554</v>
      </c>
      <c r="G171" s="65">
        <f t="shared" si="124"/>
        <v>186516.23700807232</v>
      </c>
      <c r="H171" s="65">
        <f t="shared" si="124"/>
        <v>177988.92832635067</v>
      </c>
      <c r="I171" s="65">
        <f t="shared" si="124"/>
        <v>159917.33465323073</v>
      </c>
      <c r="J171" s="65">
        <f t="shared" si="124"/>
        <v>105396.70690015264</v>
      </c>
      <c r="K171" s="65">
        <f t="shared" si="124"/>
        <v>33298.585214991144</v>
      </c>
      <c r="L171" s="65">
        <f t="shared" si="124"/>
        <v>16625.142836013103</v>
      </c>
      <c r="M171" s="65">
        <f t="shared" si="116"/>
        <v>1317263.7069803986</v>
      </c>
      <c r="N171" s="62"/>
      <c r="O171" s="62"/>
      <c r="P171" s="62"/>
      <c r="Q171" s="62">
        <v>2035</v>
      </c>
      <c r="R171" s="65">
        <f t="shared" si="125"/>
        <v>15275.497248102796</v>
      </c>
      <c r="S171" s="65">
        <f t="shared" si="125"/>
        <v>92944.00080260208</v>
      </c>
      <c r="T171" s="65">
        <f t="shared" si="125"/>
        <v>158590.53372459917</v>
      </c>
      <c r="U171" s="65">
        <f t="shared" si="125"/>
        <v>165218.39685029362</v>
      </c>
      <c r="V171" s="65">
        <f t="shared" si="125"/>
        <v>176083.92917046766</v>
      </c>
      <c r="W171" s="65">
        <f t="shared" si="125"/>
        <v>184444.74609776356</v>
      </c>
      <c r="X171" s="65">
        <f t="shared" si="125"/>
        <v>171959.7866365958</v>
      </c>
      <c r="Y171" s="65">
        <f t="shared" si="125"/>
        <v>134420.78764063682</v>
      </c>
      <c r="Z171" s="65">
        <f t="shared" si="125"/>
        <v>82673.62632866656</v>
      </c>
      <c r="AA171" s="65">
        <f t="shared" si="125"/>
        <v>25988.682104476058</v>
      </c>
      <c r="AB171" s="65">
        <f t="shared" si="125"/>
        <v>6498.230975694325</v>
      </c>
      <c r="AC171" s="65">
        <f t="shared" si="117"/>
        <v>1207599.986604204</v>
      </c>
      <c r="AD171" s="62"/>
      <c r="AE171" s="62"/>
      <c r="AF171" s="62"/>
      <c r="AG171" s="62">
        <v>2035</v>
      </c>
      <c r="AH171" s="65">
        <f t="shared" si="127"/>
        <v>38647.67665709384</v>
      </c>
      <c r="AI171" s="65">
        <f t="shared" si="127"/>
        <v>205291.50705172567</v>
      </c>
      <c r="AJ171" s="65">
        <f t="shared" si="127"/>
        <v>322340.4345232957</v>
      </c>
      <c r="AK171" s="65">
        <f t="shared" si="126"/>
        <v>339391.79794072814</v>
      </c>
      <c r="AL171" s="65">
        <f t="shared" si="126"/>
        <v>356586.85650082317</v>
      </c>
      <c r="AM171" s="65">
        <f t="shared" si="126"/>
        <v>370960.98310583585</v>
      </c>
      <c r="AN171" s="65">
        <f t="shared" si="126"/>
        <v>349948.7149629465</v>
      </c>
      <c r="AO171" s="65">
        <f t="shared" si="126"/>
        <v>294338.1222938675</v>
      </c>
      <c r="AP171" s="65">
        <f t="shared" si="126"/>
        <v>188070.3332288192</v>
      </c>
      <c r="AQ171" s="65">
        <f t="shared" si="126"/>
        <v>59287.2673194672</v>
      </c>
      <c r="AR171" s="65">
        <f t="shared" si="126"/>
        <v>23123.373811707428</v>
      </c>
      <c r="AS171" s="77">
        <f t="shared" si="126"/>
        <v>2524863.6935846023</v>
      </c>
      <c r="AT171" s="66"/>
    </row>
    <row r="172" spans="1:46" ht="12.75">
      <c r="A172" s="68">
        <v>2036</v>
      </c>
      <c r="B172" s="65">
        <f t="shared" si="124"/>
        <v>23412.133080786276</v>
      </c>
      <c r="C172" s="65">
        <f t="shared" si="124"/>
        <v>112411.78297211455</v>
      </c>
      <c r="D172" s="65">
        <f t="shared" si="124"/>
        <v>163406.19900998668</v>
      </c>
      <c r="E172" s="65">
        <f t="shared" si="124"/>
        <v>173426.46585266435</v>
      </c>
      <c r="F172" s="65">
        <f t="shared" si="124"/>
        <v>179381.08833450134</v>
      </c>
      <c r="G172" s="65">
        <f t="shared" si="124"/>
        <v>184096.10604143701</v>
      </c>
      <c r="H172" s="65">
        <f t="shared" si="124"/>
        <v>180464.11026047394</v>
      </c>
      <c r="I172" s="65">
        <f t="shared" si="124"/>
        <v>158152.53239980672</v>
      </c>
      <c r="J172" s="65">
        <f t="shared" si="124"/>
        <v>106742.88580162413</v>
      </c>
      <c r="K172" s="65">
        <f t="shared" si="124"/>
        <v>32476.824955345484</v>
      </c>
      <c r="L172" s="65">
        <f t="shared" si="124"/>
        <v>16754.039696734962</v>
      </c>
      <c r="M172" s="65">
        <f t="shared" si="116"/>
        <v>1313970.1287087405</v>
      </c>
      <c r="N172" s="62"/>
      <c r="O172" s="62"/>
      <c r="P172" s="62"/>
      <c r="Q172" s="62">
        <v>2036</v>
      </c>
      <c r="R172" s="65">
        <f t="shared" si="125"/>
        <v>15301.110186706244</v>
      </c>
      <c r="S172" s="65">
        <f t="shared" si="125"/>
        <v>93021.41210773907</v>
      </c>
      <c r="T172" s="65">
        <f t="shared" si="125"/>
        <v>158295.79503986755</v>
      </c>
      <c r="U172" s="65">
        <f t="shared" si="125"/>
        <v>164494.91434694285</v>
      </c>
      <c r="V172" s="65">
        <f t="shared" si="125"/>
        <v>174704.23966732048</v>
      </c>
      <c r="W172" s="65">
        <f t="shared" si="125"/>
        <v>182822.3314087887</v>
      </c>
      <c r="X172" s="65">
        <f t="shared" si="125"/>
        <v>175000.10539263726</v>
      </c>
      <c r="Y172" s="65">
        <f t="shared" si="125"/>
        <v>133338.05581041783</v>
      </c>
      <c r="Z172" s="65">
        <f t="shared" si="125"/>
        <v>83933.70365664763</v>
      </c>
      <c r="AA172" s="65">
        <f t="shared" si="125"/>
        <v>25386.5561579561</v>
      </c>
      <c r="AB172" s="65">
        <f t="shared" si="125"/>
        <v>6549.312143533179</v>
      </c>
      <c r="AC172" s="65">
        <f t="shared" si="117"/>
        <v>1206298.2237750236</v>
      </c>
      <c r="AD172" s="62"/>
      <c r="AE172" s="62"/>
      <c r="AF172" s="62"/>
      <c r="AG172" s="62">
        <v>2036</v>
      </c>
      <c r="AH172" s="65">
        <f t="shared" si="127"/>
        <v>38713.24326749252</v>
      </c>
      <c r="AI172" s="65">
        <f t="shared" si="127"/>
        <v>205433.19507985364</v>
      </c>
      <c r="AJ172" s="65">
        <f t="shared" si="127"/>
        <v>321701.9940498542</v>
      </c>
      <c r="AK172" s="65">
        <f t="shared" si="126"/>
        <v>337921.3801996072</v>
      </c>
      <c r="AL172" s="65">
        <f t="shared" si="126"/>
        <v>354085.3280018218</v>
      </c>
      <c r="AM172" s="65">
        <f t="shared" si="126"/>
        <v>366918.4374502257</v>
      </c>
      <c r="AN172" s="65">
        <f t="shared" si="126"/>
        <v>355464.2156531112</v>
      </c>
      <c r="AO172" s="65">
        <f t="shared" si="126"/>
        <v>291490.5882102245</v>
      </c>
      <c r="AP172" s="65">
        <f t="shared" si="126"/>
        <v>190676.58945827174</v>
      </c>
      <c r="AQ172" s="65">
        <f t="shared" si="126"/>
        <v>57863.381113301584</v>
      </c>
      <c r="AR172" s="65">
        <f t="shared" si="126"/>
        <v>23303.35184026814</v>
      </c>
      <c r="AS172" s="77">
        <f t="shared" si="126"/>
        <v>2520268.3524837643</v>
      </c>
      <c r="AT172" s="66"/>
    </row>
    <row r="173" spans="1:46" ht="12.75">
      <c r="A173" s="68">
        <v>2037</v>
      </c>
      <c r="B173" s="65">
        <f t="shared" si="124"/>
        <v>23431.822480196155</v>
      </c>
      <c r="C173" s="65">
        <f t="shared" si="124"/>
        <v>112552.64472675437</v>
      </c>
      <c r="D173" s="65">
        <f t="shared" si="124"/>
        <v>163108.58014266807</v>
      </c>
      <c r="E173" s="65">
        <f t="shared" si="124"/>
        <v>172778.9919650933</v>
      </c>
      <c r="F173" s="65">
        <f t="shared" si="124"/>
        <v>178014.57238524104</v>
      </c>
      <c r="G173" s="65">
        <f t="shared" si="124"/>
        <v>181664.58175522555</v>
      </c>
      <c r="H173" s="65">
        <f t="shared" si="124"/>
        <v>182571.8751092989</v>
      </c>
      <c r="I173" s="65">
        <f t="shared" si="124"/>
        <v>157073.2525754721</v>
      </c>
      <c r="J173" s="65">
        <f t="shared" si="124"/>
        <v>107529.04087971283</v>
      </c>
      <c r="K173" s="65">
        <f t="shared" si="124"/>
        <v>31972.134183637085</v>
      </c>
      <c r="L173" s="65">
        <f t="shared" si="124"/>
        <v>16849.867063320024</v>
      </c>
      <c r="M173" s="65">
        <f t="shared" si="116"/>
        <v>1310697.4962032994</v>
      </c>
      <c r="N173" s="62"/>
      <c r="O173" s="62"/>
      <c r="P173" s="62"/>
      <c r="Q173" s="62">
        <v>2037</v>
      </c>
      <c r="R173" s="65">
        <f t="shared" si="125"/>
        <v>15313.867210180548</v>
      </c>
      <c r="S173" s="65">
        <f t="shared" si="125"/>
        <v>93186.20435579588</v>
      </c>
      <c r="T173" s="65">
        <f t="shared" si="125"/>
        <v>158026.97799841847</v>
      </c>
      <c r="U173" s="65">
        <f t="shared" si="125"/>
        <v>163867.83254654513</v>
      </c>
      <c r="V173" s="65">
        <f t="shared" si="125"/>
        <v>173081.29246293489</v>
      </c>
      <c r="W173" s="65">
        <f t="shared" si="125"/>
        <v>181187.86934559248</v>
      </c>
      <c r="X173" s="65">
        <f t="shared" si="125"/>
        <v>177797.49871738238</v>
      </c>
      <c r="Y173" s="65">
        <f t="shared" si="125"/>
        <v>132913.312019596</v>
      </c>
      <c r="Z173" s="65">
        <f t="shared" si="125"/>
        <v>84539.6910905129</v>
      </c>
      <c r="AA173" s="65">
        <f t="shared" si="125"/>
        <v>25049.412751177624</v>
      </c>
      <c r="AB173" s="65">
        <f t="shared" si="125"/>
        <v>6590.733140503313</v>
      </c>
      <c r="AC173" s="65">
        <f t="shared" si="117"/>
        <v>1204963.9584981364</v>
      </c>
      <c r="AD173" s="62"/>
      <c r="AE173" s="62"/>
      <c r="AF173" s="62"/>
      <c r="AG173" s="62">
        <v>2037</v>
      </c>
      <c r="AH173" s="65">
        <f t="shared" si="127"/>
        <v>38745.689690376705</v>
      </c>
      <c r="AI173" s="65">
        <f t="shared" si="127"/>
        <v>205738.84908255027</v>
      </c>
      <c r="AJ173" s="65">
        <f t="shared" si="127"/>
        <v>321135.55814108654</v>
      </c>
      <c r="AK173" s="65">
        <f t="shared" si="126"/>
        <v>336646.82451163844</v>
      </c>
      <c r="AL173" s="65">
        <f t="shared" si="126"/>
        <v>351095.8648481759</v>
      </c>
      <c r="AM173" s="65">
        <f t="shared" si="126"/>
        <v>362852.451100818</v>
      </c>
      <c r="AN173" s="65">
        <f t="shared" si="126"/>
        <v>360369.3738266813</v>
      </c>
      <c r="AO173" s="65">
        <f t="shared" si="126"/>
        <v>289986.5645950681</v>
      </c>
      <c r="AP173" s="65">
        <f t="shared" si="126"/>
        <v>192068.73197022575</v>
      </c>
      <c r="AQ173" s="65">
        <f t="shared" si="126"/>
        <v>57021.54693481471</v>
      </c>
      <c r="AR173" s="65">
        <f t="shared" si="126"/>
        <v>23440.600203823335</v>
      </c>
      <c r="AS173" s="77">
        <f t="shared" si="126"/>
        <v>2515661.4547014358</v>
      </c>
      <c r="AT173" s="66"/>
    </row>
    <row r="174" spans="1:46" ht="12.75">
      <c r="A174" s="68">
        <v>2038</v>
      </c>
      <c r="B174" s="65">
        <f t="shared" si="124"/>
        <v>23426.936059904652</v>
      </c>
      <c r="C174" s="65">
        <f t="shared" si="124"/>
        <v>112776.92946229735</v>
      </c>
      <c r="D174" s="65">
        <f t="shared" si="124"/>
        <v>162894.48657037114</v>
      </c>
      <c r="E174" s="65">
        <f t="shared" si="124"/>
        <v>172232.9296502744</v>
      </c>
      <c r="F174" s="65">
        <f t="shared" si="124"/>
        <v>176656.76035922443</v>
      </c>
      <c r="G174" s="65">
        <f t="shared" si="124"/>
        <v>179759.0490561133</v>
      </c>
      <c r="H174" s="65">
        <f t="shared" si="124"/>
        <v>183801.55963275288</v>
      </c>
      <c r="I174" s="65">
        <f t="shared" si="124"/>
        <v>156885.15190895367</v>
      </c>
      <c r="J174" s="65">
        <f t="shared" si="124"/>
        <v>107511.73206762424</v>
      </c>
      <c r="K174" s="65">
        <f t="shared" si="124"/>
        <v>31800.759435611493</v>
      </c>
      <c r="L174" s="65">
        <f t="shared" si="124"/>
        <v>16910.138179612884</v>
      </c>
      <c r="M174" s="65">
        <f t="shared" si="116"/>
        <v>1307746.2942031277</v>
      </c>
      <c r="N174" s="62"/>
      <c r="O174" s="62"/>
      <c r="P174" s="62"/>
      <c r="Q174" s="62">
        <v>2038</v>
      </c>
      <c r="R174" s="65">
        <f t="shared" si="125"/>
        <v>15310.801568880519</v>
      </c>
      <c r="S174" s="65">
        <f t="shared" si="125"/>
        <v>93384.42421288913</v>
      </c>
      <c r="T174" s="65">
        <f t="shared" si="125"/>
        <v>157823.44509560705</v>
      </c>
      <c r="U174" s="65">
        <f t="shared" si="125"/>
        <v>163371.51209569766</v>
      </c>
      <c r="V174" s="65">
        <f t="shared" si="125"/>
        <v>171641.76710022453</v>
      </c>
      <c r="W174" s="65">
        <f t="shared" si="125"/>
        <v>179566.65386783663</v>
      </c>
      <c r="X174" s="65">
        <f t="shared" si="125"/>
        <v>179879.4990190699</v>
      </c>
      <c r="Y174" s="65">
        <f t="shared" si="125"/>
        <v>133144.32785429098</v>
      </c>
      <c r="Z174" s="65">
        <f t="shared" si="125"/>
        <v>84609.66672662571</v>
      </c>
      <c r="AA174" s="65">
        <f t="shared" si="125"/>
        <v>25024.978179583497</v>
      </c>
      <c r="AB174" s="65">
        <f t="shared" si="125"/>
        <v>6618.181643632493</v>
      </c>
      <c r="AC174" s="65">
        <f t="shared" si="117"/>
        <v>1203757.0757207058</v>
      </c>
      <c r="AD174" s="62"/>
      <c r="AE174" s="62"/>
      <c r="AF174" s="62"/>
      <c r="AG174" s="62">
        <v>2038</v>
      </c>
      <c r="AH174" s="65">
        <f t="shared" si="127"/>
        <v>38737.73762878517</v>
      </c>
      <c r="AI174" s="65">
        <f t="shared" si="127"/>
        <v>206161.3536751865</v>
      </c>
      <c r="AJ174" s="65">
        <f t="shared" si="127"/>
        <v>320717.93166597816</v>
      </c>
      <c r="AK174" s="65">
        <f t="shared" si="126"/>
        <v>335604.441745972</v>
      </c>
      <c r="AL174" s="65">
        <f t="shared" si="126"/>
        <v>348298.52745944896</v>
      </c>
      <c r="AM174" s="65">
        <f t="shared" si="126"/>
        <v>359325.7029239499</v>
      </c>
      <c r="AN174" s="65">
        <f t="shared" si="126"/>
        <v>363681.05865182274</v>
      </c>
      <c r="AO174" s="65">
        <f t="shared" si="126"/>
        <v>290029.4797632446</v>
      </c>
      <c r="AP174" s="65">
        <f t="shared" si="126"/>
        <v>192121.39879424995</v>
      </c>
      <c r="AQ174" s="65">
        <f t="shared" si="126"/>
        <v>56825.73761519499</v>
      </c>
      <c r="AR174" s="65">
        <f t="shared" si="126"/>
        <v>23528.31982324538</v>
      </c>
      <c r="AS174" s="77">
        <f t="shared" si="126"/>
        <v>2511503.3699238338</v>
      </c>
      <c r="AT174" s="66"/>
    </row>
    <row r="175" spans="1:46" ht="12.75">
      <c r="A175" s="68">
        <v>2039</v>
      </c>
      <c r="B175" s="65">
        <f t="shared" si="124"/>
        <v>23391.006498937717</v>
      </c>
      <c r="C175" s="65">
        <f t="shared" si="124"/>
        <v>113086.68856351983</v>
      </c>
      <c r="D175" s="65">
        <f t="shared" si="124"/>
        <v>162787.91981465384</v>
      </c>
      <c r="E175" s="65">
        <f t="shared" si="124"/>
        <v>171743.42378949028</v>
      </c>
      <c r="F175" s="65">
        <f t="shared" si="124"/>
        <v>175724.4734695663</v>
      </c>
      <c r="G175" s="65">
        <f t="shared" si="124"/>
        <v>178380.4573873983</v>
      </c>
      <c r="H175" s="65">
        <f t="shared" si="124"/>
        <v>183541.11207861736</v>
      </c>
      <c r="I175" s="65">
        <f t="shared" si="124"/>
        <v>157581.542376553</v>
      </c>
      <c r="J175" s="65">
        <f t="shared" si="124"/>
        <v>106800.95407443751</v>
      </c>
      <c r="K175" s="65">
        <f t="shared" si="124"/>
        <v>31946.104787657667</v>
      </c>
      <c r="L175" s="65">
        <f t="shared" si="124"/>
        <v>16939.04126650685</v>
      </c>
      <c r="M175" s="65">
        <f t="shared" si="116"/>
        <v>1304983.6828408318</v>
      </c>
      <c r="N175" s="62"/>
      <c r="O175" s="62"/>
      <c r="P175" s="62"/>
      <c r="Q175" s="62">
        <v>2039</v>
      </c>
      <c r="R175" s="65">
        <f t="shared" si="125"/>
        <v>15288.748729851297</v>
      </c>
      <c r="S175" s="65">
        <f t="shared" si="125"/>
        <v>93621.93617183222</v>
      </c>
      <c r="T175" s="65">
        <f t="shared" si="125"/>
        <v>157681.35608798396</v>
      </c>
      <c r="U175" s="65">
        <f t="shared" si="125"/>
        <v>162930.55046436776</v>
      </c>
      <c r="V175" s="65">
        <f t="shared" si="125"/>
        <v>170534.7936528731</v>
      </c>
      <c r="W175" s="65">
        <f t="shared" si="125"/>
        <v>178612.32434855812</v>
      </c>
      <c r="X175" s="65">
        <f t="shared" si="125"/>
        <v>180455.49665460363</v>
      </c>
      <c r="Y175" s="65">
        <f t="shared" si="125"/>
        <v>134066.11150320875</v>
      </c>
      <c r="Z175" s="65">
        <f t="shared" si="125"/>
        <v>84348.23121832193</v>
      </c>
      <c r="AA175" s="65">
        <f t="shared" si="125"/>
        <v>25210.01190689933</v>
      </c>
      <c r="AB175" s="65">
        <f t="shared" si="125"/>
        <v>6633.749980678631</v>
      </c>
      <c r="AC175" s="65">
        <f t="shared" si="117"/>
        <v>1202749.5607385002</v>
      </c>
      <c r="AD175" s="62"/>
      <c r="AE175" s="62"/>
      <c r="AF175" s="62"/>
      <c r="AG175" s="62">
        <v>2039</v>
      </c>
      <c r="AH175" s="65">
        <f t="shared" si="127"/>
        <v>38679.755228789014</v>
      </c>
      <c r="AI175" s="65">
        <f t="shared" si="127"/>
        <v>206708.62473535206</v>
      </c>
      <c r="AJ175" s="65">
        <f t="shared" si="127"/>
        <v>320469.2759026378</v>
      </c>
      <c r="AK175" s="65">
        <f t="shared" si="126"/>
        <v>334673.97425385803</v>
      </c>
      <c r="AL175" s="65">
        <f t="shared" si="126"/>
        <v>346259.2671224394</v>
      </c>
      <c r="AM175" s="65">
        <f t="shared" si="126"/>
        <v>356992.78173595644</v>
      </c>
      <c r="AN175" s="65">
        <f t="shared" si="126"/>
        <v>363996.60873322096</v>
      </c>
      <c r="AO175" s="65">
        <f t="shared" si="126"/>
        <v>291647.65387976175</v>
      </c>
      <c r="AP175" s="65">
        <f t="shared" si="126"/>
        <v>191149.18529275944</v>
      </c>
      <c r="AQ175" s="65">
        <f t="shared" si="126"/>
        <v>57156.116694557</v>
      </c>
      <c r="AR175" s="65">
        <f t="shared" si="126"/>
        <v>23572.79124718548</v>
      </c>
      <c r="AS175" s="77">
        <f t="shared" si="126"/>
        <v>2507733.243579332</v>
      </c>
      <c r="AT175" s="66"/>
    </row>
    <row r="176" spans="1:46" ht="12.75">
      <c r="A176" s="68">
        <v>2040</v>
      </c>
      <c r="B176" s="65">
        <f t="shared" si="124"/>
        <v>23334.38151085383</v>
      </c>
      <c r="C176" s="65">
        <f t="shared" si="124"/>
        <v>113362.2579184705</v>
      </c>
      <c r="D176" s="65">
        <f t="shared" si="124"/>
        <v>162774.47896258137</v>
      </c>
      <c r="E176" s="65">
        <f t="shared" si="124"/>
        <v>171341.67794358774</v>
      </c>
      <c r="F176" s="65">
        <f t="shared" si="124"/>
        <v>174998.17943000898</v>
      </c>
      <c r="G176" s="65">
        <f t="shared" si="124"/>
        <v>177323.72699670974</v>
      </c>
      <c r="H176" s="65">
        <f t="shared" si="124"/>
        <v>181985.8681124941</v>
      </c>
      <c r="I176" s="65">
        <f t="shared" si="124"/>
        <v>159351.36064775084</v>
      </c>
      <c r="J176" s="65">
        <f t="shared" si="124"/>
        <v>105645.17210594061</v>
      </c>
      <c r="K176" s="65">
        <f t="shared" si="124"/>
        <v>32325.714703518635</v>
      </c>
      <c r="L176" s="65">
        <f t="shared" si="124"/>
        <v>16938.45229794373</v>
      </c>
      <c r="M176" s="65">
        <f t="shared" si="116"/>
        <v>1302442.8183319164</v>
      </c>
      <c r="N176" s="62"/>
      <c r="O176" s="62"/>
      <c r="P176" s="62"/>
      <c r="Q176" s="62">
        <v>2040</v>
      </c>
      <c r="R176" s="65">
        <f t="shared" si="125"/>
        <v>15249.290959570313</v>
      </c>
      <c r="S176" s="65">
        <f t="shared" si="125"/>
        <v>93842.44110161642</v>
      </c>
      <c r="T176" s="65">
        <f t="shared" si="125"/>
        <v>157623.7524362449</v>
      </c>
      <c r="U176" s="65">
        <f t="shared" si="125"/>
        <v>162582.17168636902</v>
      </c>
      <c r="V176" s="65">
        <f t="shared" si="125"/>
        <v>169678.22735463473</v>
      </c>
      <c r="W176" s="65">
        <f t="shared" si="125"/>
        <v>178102.37419205316</v>
      </c>
      <c r="X176" s="65">
        <f t="shared" si="125"/>
        <v>179537.33051690087</v>
      </c>
      <c r="Y176" s="65">
        <f t="shared" si="125"/>
        <v>135988.0966173662</v>
      </c>
      <c r="Z176" s="65">
        <f t="shared" si="125"/>
        <v>83679.65296419436</v>
      </c>
      <c r="AA176" s="65">
        <f t="shared" si="125"/>
        <v>25576.93349907102</v>
      </c>
      <c r="AB176" s="65">
        <f t="shared" si="125"/>
        <v>6639.069458029247</v>
      </c>
      <c r="AC176" s="65">
        <f t="shared" si="117"/>
        <v>1201860.271328021</v>
      </c>
      <c r="AD176" s="62"/>
      <c r="AE176" s="62"/>
      <c r="AF176" s="62"/>
      <c r="AG176" s="62">
        <v>2040</v>
      </c>
      <c r="AH176" s="65">
        <f t="shared" si="127"/>
        <v>38583.67247042414</v>
      </c>
      <c r="AI176" s="65">
        <f t="shared" si="127"/>
        <v>207204.6990200869</v>
      </c>
      <c r="AJ176" s="65">
        <f t="shared" si="127"/>
        <v>320398.23139882623</v>
      </c>
      <c r="AK176" s="65">
        <f t="shared" si="126"/>
        <v>333923.84962995676</v>
      </c>
      <c r="AL176" s="65">
        <f t="shared" si="126"/>
        <v>344676.4067846437</v>
      </c>
      <c r="AM176" s="65">
        <f t="shared" si="126"/>
        <v>355426.1011887629</v>
      </c>
      <c r="AN176" s="65">
        <f t="shared" si="126"/>
        <v>361523.198629395</v>
      </c>
      <c r="AO176" s="65">
        <f t="shared" si="126"/>
        <v>295339.45726511703</v>
      </c>
      <c r="AP176" s="65">
        <f t="shared" si="126"/>
        <v>189324.82507013498</v>
      </c>
      <c r="AQ176" s="65">
        <f t="shared" si="126"/>
        <v>57902.648202589655</v>
      </c>
      <c r="AR176" s="65">
        <f t="shared" si="126"/>
        <v>23577.52175597298</v>
      </c>
      <c r="AS176" s="77">
        <f t="shared" si="126"/>
        <v>2504303.0896599377</v>
      </c>
      <c r="AT176" s="66"/>
    </row>
    <row r="177" spans="1:46" ht="12.75">
      <c r="A177" s="68">
        <v>2041</v>
      </c>
      <c r="B177" s="65">
        <f t="shared" si="124"/>
        <v>23266.546499748252</v>
      </c>
      <c r="C177" s="65">
        <f t="shared" si="124"/>
        <v>113555.77188236886</v>
      </c>
      <c r="D177" s="65">
        <f t="shared" si="124"/>
        <v>162892.5664486465</v>
      </c>
      <c r="E177" s="65">
        <f t="shared" si="124"/>
        <v>171015.01566597287</v>
      </c>
      <c r="F177" s="65">
        <f t="shared" si="124"/>
        <v>174251.57623621635</v>
      </c>
      <c r="G177" s="65">
        <f t="shared" si="124"/>
        <v>176257.50217304108</v>
      </c>
      <c r="H177" s="65">
        <f t="shared" si="124"/>
        <v>179691.13912659328</v>
      </c>
      <c r="I177" s="65">
        <f t="shared" si="124"/>
        <v>161542.5244119499</v>
      </c>
      <c r="J177" s="65">
        <f t="shared" si="124"/>
        <v>104545.22501514887</v>
      </c>
      <c r="K177" s="65">
        <f t="shared" si="124"/>
        <v>32757.03402347296</v>
      </c>
      <c r="L177" s="65">
        <f t="shared" si="124"/>
        <v>16928.614341574536</v>
      </c>
      <c r="M177" s="65">
        <f t="shared" si="116"/>
        <v>1299774.901483159</v>
      </c>
      <c r="N177" s="62"/>
      <c r="O177" s="62"/>
      <c r="P177" s="62"/>
      <c r="Q177" s="62">
        <v>2041</v>
      </c>
      <c r="R177" s="65">
        <f t="shared" si="125"/>
        <v>15198.262865673096</v>
      </c>
      <c r="S177" s="65">
        <f t="shared" si="125"/>
        <v>93973.80574063679</v>
      </c>
      <c r="T177" s="65">
        <f t="shared" si="125"/>
        <v>157769.68168731724</v>
      </c>
      <c r="U177" s="65">
        <f t="shared" si="125"/>
        <v>162281.5160286441</v>
      </c>
      <c r="V177" s="65">
        <f t="shared" si="125"/>
        <v>168960.925339221</v>
      </c>
      <c r="W177" s="65">
        <f t="shared" si="125"/>
        <v>176735.51564738102</v>
      </c>
      <c r="X177" s="65">
        <f t="shared" si="125"/>
        <v>177959.73847325475</v>
      </c>
      <c r="Y177" s="65">
        <f t="shared" si="125"/>
        <v>138405.43891828184</v>
      </c>
      <c r="Z177" s="65">
        <f t="shared" si="125"/>
        <v>83010.77365476551</v>
      </c>
      <c r="AA177" s="65">
        <f t="shared" si="125"/>
        <v>25971.753725882754</v>
      </c>
      <c r="AB177" s="65">
        <f t="shared" si="125"/>
        <v>6640.452522140407</v>
      </c>
      <c r="AC177" s="65">
        <f t="shared" si="117"/>
        <v>1200267.4120810581</v>
      </c>
      <c r="AD177" s="62"/>
      <c r="AE177" s="62"/>
      <c r="AF177" s="62"/>
      <c r="AG177" s="62">
        <v>2041</v>
      </c>
      <c r="AH177" s="65">
        <f t="shared" si="127"/>
        <v>38464.809365421344</v>
      </c>
      <c r="AI177" s="65">
        <f t="shared" si="127"/>
        <v>207529.57762300567</v>
      </c>
      <c r="AJ177" s="65">
        <f t="shared" si="127"/>
        <v>320662.24813596375</v>
      </c>
      <c r="AK177" s="65">
        <f t="shared" si="126"/>
        <v>333296.531694617</v>
      </c>
      <c r="AL177" s="65">
        <f t="shared" si="126"/>
        <v>343212.5015754374</v>
      </c>
      <c r="AM177" s="65">
        <f t="shared" si="126"/>
        <v>352993.0178204221</v>
      </c>
      <c r="AN177" s="65">
        <f t="shared" si="126"/>
        <v>357650.877599848</v>
      </c>
      <c r="AO177" s="65">
        <f t="shared" si="126"/>
        <v>299947.9633302317</v>
      </c>
      <c r="AP177" s="65">
        <f t="shared" si="126"/>
        <v>187555.99866991438</v>
      </c>
      <c r="AQ177" s="65">
        <f t="shared" si="126"/>
        <v>58728.78774935572</v>
      </c>
      <c r="AR177" s="65">
        <f t="shared" si="126"/>
        <v>23569.066863714943</v>
      </c>
      <c r="AS177" s="77">
        <f t="shared" si="126"/>
        <v>2500042.313564217</v>
      </c>
      <c r="AT177" s="66"/>
    </row>
    <row r="178" spans="1:46" ht="12.75">
      <c r="A178" s="68">
        <v>2042</v>
      </c>
      <c r="B178" s="65">
        <f t="shared" si="124"/>
        <v>23184.19594601204</v>
      </c>
      <c r="C178" s="65">
        <f t="shared" si="124"/>
        <v>113669.28183999124</v>
      </c>
      <c r="D178" s="65">
        <f t="shared" si="124"/>
        <v>163118.18075129125</v>
      </c>
      <c r="E178" s="65">
        <f t="shared" si="124"/>
        <v>170742.95961983985</v>
      </c>
      <c r="F178" s="65">
        <f t="shared" si="124"/>
        <v>173606.5188136002</v>
      </c>
      <c r="G178" s="65">
        <f t="shared" si="124"/>
        <v>174961.51207125324</v>
      </c>
      <c r="H178" s="65">
        <f t="shared" si="124"/>
        <v>177386.17827249426</v>
      </c>
      <c r="I178" s="65">
        <f t="shared" si="124"/>
        <v>163416.8430534358</v>
      </c>
      <c r="J178" s="65">
        <f t="shared" si="124"/>
        <v>103870.18134369346</v>
      </c>
      <c r="K178" s="65">
        <f t="shared" si="124"/>
        <v>33016.978595401684</v>
      </c>
      <c r="L178" s="65">
        <f t="shared" si="124"/>
        <v>16928.614341574536</v>
      </c>
      <c r="M178" s="65">
        <f t="shared" si="116"/>
        <v>1296972.8303070131</v>
      </c>
      <c r="N178" s="62"/>
      <c r="O178" s="62"/>
      <c r="P178" s="62"/>
      <c r="Q178" s="62">
        <v>2042</v>
      </c>
      <c r="R178" s="65">
        <f t="shared" si="125"/>
        <v>15139.0267644242</v>
      </c>
      <c r="S178" s="65">
        <f t="shared" si="125"/>
        <v>94027.17262523882</v>
      </c>
      <c r="T178" s="65">
        <f t="shared" si="125"/>
        <v>158033.6984244547</v>
      </c>
      <c r="U178" s="65">
        <f t="shared" si="125"/>
        <v>162000.90408143416</v>
      </c>
      <c r="V178" s="65">
        <f t="shared" si="125"/>
        <v>168341.39323414027</v>
      </c>
      <c r="W178" s="65">
        <f t="shared" si="125"/>
        <v>175139.30094479313</v>
      </c>
      <c r="X178" s="65">
        <f t="shared" si="125"/>
        <v>176369.48978338655</v>
      </c>
      <c r="Y178" s="65">
        <f t="shared" si="125"/>
        <v>140620.32446958788</v>
      </c>
      <c r="Z178" s="65">
        <f t="shared" si="125"/>
        <v>82777.97268220628</v>
      </c>
      <c r="AA178" s="65">
        <f t="shared" si="125"/>
        <v>26163.33838722733</v>
      </c>
      <c r="AB178" s="65">
        <f t="shared" si="125"/>
        <v>6645.169125391288</v>
      </c>
      <c r="AC178" s="65">
        <f t="shared" si="117"/>
        <v>1198612.6213968932</v>
      </c>
      <c r="AD178" s="62"/>
      <c r="AE178" s="62"/>
      <c r="AF178" s="62"/>
      <c r="AG178" s="62">
        <v>2042</v>
      </c>
      <c r="AH178" s="65">
        <f t="shared" si="127"/>
        <v>38323.22271043624</v>
      </c>
      <c r="AI178" s="65">
        <f t="shared" si="127"/>
        <v>207696.45446523005</v>
      </c>
      <c r="AJ178" s="65">
        <f t="shared" si="127"/>
        <v>321151.87917574594</v>
      </c>
      <c r="AK178" s="65">
        <f t="shared" si="126"/>
        <v>332743.86370127404</v>
      </c>
      <c r="AL178" s="65">
        <f t="shared" si="126"/>
        <v>341947.9120477405</v>
      </c>
      <c r="AM178" s="65">
        <f t="shared" si="126"/>
        <v>350100.81301604636</v>
      </c>
      <c r="AN178" s="65">
        <f t="shared" si="126"/>
        <v>353755.6680558808</v>
      </c>
      <c r="AO178" s="65">
        <f t="shared" si="126"/>
        <v>304037.1675230237</v>
      </c>
      <c r="AP178" s="65">
        <f t="shared" si="126"/>
        <v>186648.15402589974</v>
      </c>
      <c r="AQ178" s="65">
        <f t="shared" si="126"/>
        <v>59180.31698262901</v>
      </c>
      <c r="AR178" s="65">
        <f t="shared" si="126"/>
        <v>23573.783466965822</v>
      </c>
      <c r="AS178" s="77">
        <f t="shared" si="126"/>
        <v>2495585.451703906</v>
      </c>
      <c r="AT178" s="66"/>
    </row>
    <row r="179" spans="1:46" ht="12.75">
      <c r="A179" s="68">
        <v>2043</v>
      </c>
      <c r="B179" s="65">
        <f t="shared" si="124"/>
        <v>23091.49767871735</v>
      </c>
      <c r="C179" s="65">
        <f t="shared" si="124"/>
        <v>113646.71660745185</v>
      </c>
      <c r="D179" s="65">
        <f t="shared" si="124"/>
        <v>163444.6014444794</v>
      </c>
      <c r="E179" s="65">
        <f t="shared" si="124"/>
        <v>170576.2155915648</v>
      </c>
      <c r="F179" s="65">
        <f t="shared" si="124"/>
        <v>173071.71108540418</v>
      </c>
      <c r="G179" s="65">
        <f t="shared" si="124"/>
        <v>173680.71306223358</v>
      </c>
      <c r="H179" s="65">
        <f t="shared" si="124"/>
        <v>175541.65148731336</v>
      </c>
      <c r="I179" s="65">
        <f t="shared" si="124"/>
        <v>164536.251019961</v>
      </c>
      <c r="J179" s="65">
        <f t="shared" si="124"/>
        <v>103776.37874914877</v>
      </c>
      <c r="K179" s="65">
        <f t="shared" si="124"/>
        <v>33026.58676170281</v>
      </c>
      <c r="L179" s="65">
        <f t="shared" si="124"/>
        <v>16936.53269670096</v>
      </c>
      <c r="M179" s="65">
        <f t="shared" si="116"/>
        <v>1294392.323487977</v>
      </c>
      <c r="N179" s="62"/>
      <c r="O179" s="62"/>
      <c r="P179" s="62"/>
      <c r="Q179" s="62">
        <v>2043</v>
      </c>
      <c r="R179" s="65">
        <f t="shared" si="125"/>
        <v>15075.043863743002</v>
      </c>
      <c r="S179" s="65">
        <f t="shared" si="125"/>
        <v>93996.09081332776</v>
      </c>
      <c r="T179" s="65">
        <f t="shared" si="125"/>
        <v>158350.51850901966</v>
      </c>
      <c r="U179" s="65">
        <f t="shared" si="125"/>
        <v>161776.60541614733</v>
      </c>
      <c r="V179" s="65">
        <f t="shared" si="125"/>
        <v>167853.51170138924</v>
      </c>
      <c r="W179" s="65">
        <f t="shared" si="125"/>
        <v>173696.29157103895</v>
      </c>
      <c r="X179" s="65">
        <f t="shared" si="125"/>
        <v>174824.49960379052</v>
      </c>
      <c r="Y179" s="65">
        <f t="shared" si="125"/>
        <v>142284.98162541303</v>
      </c>
      <c r="Z179" s="65">
        <f t="shared" si="125"/>
        <v>82947.60927114748</v>
      </c>
      <c r="AA179" s="65">
        <f t="shared" si="125"/>
        <v>26191.179428642645</v>
      </c>
      <c r="AB179" s="65">
        <f t="shared" si="125"/>
        <v>6652.141187038829</v>
      </c>
      <c r="AC179" s="65">
        <f t="shared" si="117"/>
        <v>1196996.3318036597</v>
      </c>
      <c r="AD179" s="62"/>
      <c r="AE179" s="62"/>
      <c r="AF179" s="62"/>
      <c r="AG179" s="62">
        <v>2043</v>
      </c>
      <c r="AH179" s="65">
        <f t="shared" si="127"/>
        <v>38166.541542460356</v>
      </c>
      <c r="AI179" s="65">
        <f t="shared" si="127"/>
        <v>207642.8074207796</v>
      </c>
      <c r="AJ179" s="65">
        <f t="shared" si="127"/>
        <v>321795.11995349906</v>
      </c>
      <c r="AK179" s="65">
        <f t="shared" si="126"/>
        <v>332352.82100771216</v>
      </c>
      <c r="AL179" s="65">
        <f t="shared" si="126"/>
        <v>340925.2227867934</v>
      </c>
      <c r="AM179" s="65">
        <f t="shared" si="126"/>
        <v>347377.00463327253</v>
      </c>
      <c r="AN179" s="65">
        <f t="shared" si="126"/>
        <v>350366.1510911039</v>
      </c>
      <c r="AO179" s="65">
        <f t="shared" si="126"/>
        <v>306821.232645374</v>
      </c>
      <c r="AP179" s="65">
        <f t="shared" si="126"/>
        <v>186723.98802029627</v>
      </c>
      <c r="AQ179" s="65">
        <f t="shared" si="126"/>
        <v>59217.76619034546</v>
      </c>
      <c r="AR179" s="65">
        <f t="shared" si="126"/>
        <v>23588.67388373979</v>
      </c>
      <c r="AS179" s="77">
        <f t="shared" si="126"/>
        <v>2491388.6552916365</v>
      </c>
      <c r="AT179" s="66"/>
    </row>
    <row r="180" spans="1:46" ht="12.75">
      <c r="A180" s="68">
        <v>2044</v>
      </c>
      <c r="B180" s="65">
        <f t="shared" si="124"/>
        <v>22993.050681667948</v>
      </c>
      <c r="C180" s="65">
        <f t="shared" si="124"/>
        <v>113485.34100504898</v>
      </c>
      <c r="D180" s="65">
        <f t="shared" si="124"/>
        <v>163846.86694579068</v>
      </c>
      <c r="E180" s="65">
        <f t="shared" si="124"/>
        <v>170510.8831360418</v>
      </c>
      <c r="F180" s="65">
        <f t="shared" si="124"/>
        <v>172593.96240958356</v>
      </c>
      <c r="G180" s="65">
        <f t="shared" si="124"/>
        <v>172781.5902590152</v>
      </c>
      <c r="H180" s="65">
        <f t="shared" si="124"/>
        <v>174209.6482818776</v>
      </c>
      <c r="I180" s="65">
        <f t="shared" si="124"/>
        <v>164339.79032381953</v>
      </c>
      <c r="J180" s="65">
        <f t="shared" si="124"/>
        <v>104265.49227784602</v>
      </c>
      <c r="K180" s="65">
        <f t="shared" si="124"/>
        <v>32823.417717917124</v>
      </c>
      <c r="L180" s="65">
        <f t="shared" si="124"/>
        <v>16954.419890099492</v>
      </c>
      <c r="M180" s="65">
        <f t="shared" si="116"/>
        <v>1291850.0430386085</v>
      </c>
      <c r="N180" s="62"/>
      <c r="O180" s="62"/>
      <c r="P180" s="62"/>
      <c r="Q180" s="62">
        <v>2044</v>
      </c>
      <c r="R180" s="65">
        <f t="shared" si="125"/>
        <v>15011.060963061804</v>
      </c>
      <c r="S180" s="65">
        <f t="shared" si="125"/>
        <v>93860.62102933798</v>
      </c>
      <c r="T180" s="65">
        <f t="shared" si="125"/>
        <v>158754.70413205557</v>
      </c>
      <c r="U180" s="65">
        <f t="shared" si="125"/>
        <v>161609.574495189</v>
      </c>
      <c r="V180" s="65">
        <f t="shared" si="125"/>
        <v>167420.80724674693</v>
      </c>
      <c r="W180" s="65">
        <f t="shared" si="125"/>
        <v>172585.66979653388</v>
      </c>
      <c r="X180" s="65">
        <f t="shared" si="125"/>
        <v>173936.68017101882</v>
      </c>
      <c r="Y180" s="65">
        <f t="shared" si="125"/>
        <v>142764.41452748212</v>
      </c>
      <c r="Z180" s="65">
        <f t="shared" si="125"/>
        <v>83533.73360416848</v>
      </c>
      <c r="AA180" s="65">
        <f t="shared" si="125"/>
        <v>26117.776751785343</v>
      </c>
      <c r="AB180" s="65">
        <f t="shared" si="125"/>
        <v>6658.588393587776</v>
      </c>
      <c r="AC180" s="65">
        <f t="shared" si="117"/>
        <v>1195595.04271738</v>
      </c>
      <c r="AD180" s="62"/>
      <c r="AE180" s="62"/>
      <c r="AF180" s="62"/>
      <c r="AG180" s="62">
        <v>2044</v>
      </c>
      <c r="AH180" s="65">
        <f t="shared" si="127"/>
        <v>38004.11164472975</v>
      </c>
      <c r="AI180" s="65">
        <f t="shared" si="127"/>
        <v>207345.96203438696</v>
      </c>
      <c r="AJ180" s="65">
        <f t="shared" si="127"/>
        <v>322601.5710778462</v>
      </c>
      <c r="AK180" s="65">
        <f t="shared" si="126"/>
        <v>332120.4576312308</v>
      </c>
      <c r="AL180" s="65">
        <f t="shared" si="126"/>
        <v>340014.76965633046</v>
      </c>
      <c r="AM180" s="65">
        <f t="shared" si="126"/>
        <v>345367.2600555491</v>
      </c>
      <c r="AN180" s="65">
        <f t="shared" si="126"/>
        <v>348146.32845289644</v>
      </c>
      <c r="AO180" s="65">
        <f t="shared" si="126"/>
        <v>307104.2048513016</v>
      </c>
      <c r="AP180" s="65">
        <f t="shared" si="126"/>
        <v>187799.2258820145</v>
      </c>
      <c r="AQ180" s="65">
        <f t="shared" si="126"/>
        <v>58941.19446970247</v>
      </c>
      <c r="AR180" s="65">
        <f t="shared" si="126"/>
        <v>23613.008283687268</v>
      </c>
      <c r="AS180" s="77">
        <f t="shared" si="126"/>
        <v>2487445.0857559885</v>
      </c>
      <c r="AT180" s="66"/>
    </row>
    <row r="181" spans="1:46" ht="12.75">
      <c r="A181" s="68">
        <v>2045</v>
      </c>
      <c r="B181" s="65">
        <f t="shared" si="124"/>
        <v>22891.72931974119</v>
      </c>
      <c r="C181" s="65">
        <f t="shared" si="124"/>
        <v>113227.55031815963</v>
      </c>
      <c r="D181" s="65">
        <f t="shared" si="124"/>
        <v>164207.84983002226</v>
      </c>
      <c r="E181" s="65">
        <f t="shared" si="124"/>
        <v>170486.50535413026</v>
      </c>
      <c r="F181" s="65">
        <f t="shared" si="124"/>
        <v>172212.9239920262</v>
      </c>
      <c r="G181" s="65">
        <f t="shared" si="124"/>
        <v>172071.40667210144</v>
      </c>
      <c r="H181" s="65">
        <f t="shared" si="124"/>
        <v>173203.20451911123</v>
      </c>
      <c r="I181" s="65">
        <f t="shared" si="124"/>
        <v>162980.44950711302</v>
      </c>
      <c r="J181" s="65">
        <f t="shared" si="124"/>
        <v>105449.19168519549</v>
      </c>
      <c r="K181" s="65">
        <f t="shared" si="124"/>
        <v>32481.017609731432</v>
      </c>
      <c r="L181" s="65">
        <f t="shared" si="124"/>
        <v>16976.015404080645</v>
      </c>
      <c r="M181" s="65">
        <f t="shared" si="116"/>
        <v>1289211.8288073323</v>
      </c>
      <c r="N181" s="62"/>
      <c r="O181" s="62"/>
      <c r="P181" s="62"/>
      <c r="Q181" s="62">
        <v>2045</v>
      </c>
      <c r="R181" s="65">
        <f t="shared" si="125"/>
        <v>14950.539270299992</v>
      </c>
      <c r="S181" s="65">
        <f t="shared" si="125"/>
        <v>93627.21421536429</v>
      </c>
      <c r="T181" s="65">
        <f t="shared" si="125"/>
        <v>159132.00805094658</v>
      </c>
      <c r="U181" s="65">
        <f t="shared" si="125"/>
        <v>161561.85137491522</v>
      </c>
      <c r="V181" s="65">
        <f t="shared" si="125"/>
        <v>167071.35241872485</v>
      </c>
      <c r="W181" s="65">
        <f t="shared" si="125"/>
        <v>171743.94213680216</v>
      </c>
      <c r="X181" s="65">
        <f t="shared" si="125"/>
        <v>173482.12341036004</v>
      </c>
      <c r="Y181" s="65">
        <f t="shared" si="125"/>
        <v>142062.14984025757</v>
      </c>
      <c r="Z181" s="65">
        <f t="shared" si="125"/>
        <v>84741.12580349944</v>
      </c>
      <c r="AA181" s="65">
        <f t="shared" si="125"/>
        <v>25920.451498031212</v>
      </c>
      <c r="AB181" s="65">
        <f t="shared" si="125"/>
        <v>6664.390170218182</v>
      </c>
      <c r="AC181" s="65">
        <f t="shared" si="117"/>
        <v>1194292.7580192015</v>
      </c>
      <c r="AD181" s="62"/>
      <c r="AE181" s="62"/>
      <c r="AF181" s="62"/>
      <c r="AG181" s="62">
        <v>2045</v>
      </c>
      <c r="AH181" s="65">
        <f t="shared" si="127"/>
        <v>37842.26859004118</v>
      </c>
      <c r="AI181" s="65">
        <f t="shared" si="127"/>
        <v>206854.76453352394</v>
      </c>
      <c r="AJ181" s="65">
        <f t="shared" si="127"/>
        <v>323339.85788096883</v>
      </c>
      <c r="AK181" s="65">
        <f t="shared" si="126"/>
        <v>332048.3567290455</v>
      </c>
      <c r="AL181" s="65">
        <f t="shared" si="126"/>
        <v>339284.27641075104</v>
      </c>
      <c r="AM181" s="65">
        <f t="shared" si="126"/>
        <v>343815.3488089036</v>
      </c>
      <c r="AN181" s="65">
        <f t="shared" si="126"/>
        <v>346685.32792947127</v>
      </c>
      <c r="AO181" s="65">
        <f t="shared" si="126"/>
        <v>305042.59934737056</v>
      </c>
      <c r="AP181" s="65">
        <f t="shared" si="126"/>
        <v>190190.3174886949</v>
      </c>
      <c r="AQ181" s="65">
        <f t="shared" si="126"/>
        <v>58401.46910776265</v>
      </c>
      <c r="AR181" s="65">
        <f t="shared" si="126"/>
        <v>23640.405574298828</v>
      </c>
      <c r="AS181" s="77">
        <f t="shared" si="126"/>
        <v>2483504.586826534</v>
      </c>
      <c r="AT181" s="66"/>
    </row>
    <row r="182" spans="1:46" ht="12.75">
      <c r="A182" s="68">
        <v>2046</v>
      </c>
      <c r="B182" s="65">
        <f t="shared" si="124"/>
        <v>22793.569759179525</v>
      </c>
      <c r="C182" s="65">
        <f t="shared" si="124"/>
        <v>112890.43941991971</v>
      </c>
      <c r="D182" s="65">
        <f t="shared" si="124"/>
        <v>164482.42723664525</v>
      </c>
      <c r="E182" s="65">
        <f t="shared" si="124"/>
        <v>170595.71781709403</v>
      </c>
      <c r="F182" s="65">
        <f t="shared" si="124"/>
        <v>171906.35247333153</v>
      </c>
      <c r="G182" s="65">
        <f t="shared" si="124"/>
        <v>171351.72865220753</v>
      </c>
      <c r="H182" s="65">
        <f t="shared" si="124"/>
        <v>172204.20211503442</v>
      </c>
      <c r="I182" s="65">
        <f t="shared" si="124"/>
        <v>160941.43828205328</v>
      </c>
      <c r="J182" s="65">
        <f t="shared" si="124"/>
        <v>106920.9990615036</v>
      </c>
      <c r="K182" s="65">
        <f t="shared" si="124"/>
        <v>32155.38811908953</v>
      </c>
      <c r="L182" s="65">
        <f t="shared" si="124"/>
        <v>16997.807240916176</v>
      </c>
      <c r="M182" s="65">
        <f t="shared" si="116"/>
        <v>1286242.2629360585</v>
      </c>
      <c r="N182" s="62"/>
      <c r="O182" s="62"/>
      <c r="P182" s="62"/>
      <c r="Q182" s="62">
        <v>2046</v>
      </c>
      <c r="R182" s="65">
        <f t="shared" si="125"/>
        <v>14893.676568767241</v>
      </c>
      <c r="S182" s="65">
        <f t="shared" si="125"/>
        <v>93320.50124122297</v>
      </c>
      <c r="T182" s="65">
        <f t="shared" si="125"/>
        <v>159370.10314480145</v>
      </c>
      <c r="U182" s="65">
        <f t="shared" si="125"/>
        <v>161746.0626191721</v>
      </c>
      <c r="V182" s="65">
        <f t="shared" si="125"/>
        <v>166757.71429052774</v>
      </c>
      <c r="W182" s="65">
        <f t="shared" si="125"/>
        <v>171042.0514355859</v>
      </c>
      <c r="X182" s="65">
        <f t="shared" si="125"/>
        <v>172161.67375354946</v>
      </c>
      <c r="Y182" s="65">
        <f t="shared" si="125"/>
        <v>140859.7154598401</v>
      </c>
      <c r="Z182" s="65">
        <f t="shared" si="125"/>
        <v>86254.78212600709</v>
      </c>
      <c r="AA182" s="65">
        <f t="shared" si="125"/>
        <v>25723.968843606046</v>
      </c>
      <c r="AB182" s="65">
        <f t="shared" si="125"/>
        <v>6668.298212911768</v>
      </c>
      <c r="AC182" s="65">
        <f t="shared" si="117"/>
        <v>1192130.24948308</v>
      </c>
      <c r="AD182" s="62"/>
      <c r="AE182" s="62"/>
      <c r="AF182" s="62"/>
      <c r="AG182" s="62">
        <v>2046</v>
      </c>
      <c r="AH182" s="65">
        <f t="shared" si="127"/>
        <v>37687.24632794676</v>
      </c>
      <c r="AI182" s="65">
        <f t="shared" si="127"/>
        <v>206210.9406611427</v>
      </c>
      <c r="AJ182" s="65">
        <f t="shared" si="127"/>
        <v>323852.5303814467</v>
      </c>
      <c r="AK182" s="65">
        <f t="shared" si="126"/>
        <v>332341.7804362661</v>
      </c>
      <c r="AL182" s="65">
        <f t="shared" si="126"/>
        <v>338664.06676385924</v>
      </c>
      <c r="AM182" s="65">
        <f t="shared" si="126"/>
        <v>342393.7800877934</v>
      </c>
      <c r="AN182" s="65">
        <f t="shared" si="126"/>
        <v>344365.8758685839</v>
      </c>
      <c r="AO182" s="65">
        <f t="shared" si="126"/>
        <v>301801.15374189336</v>
      </c>
      <c r="AP182" s="65">
        <f t="shared" si="126"/>
        <v>193175.7811875107</v>
      </c>
      <c r="AQ182" s="65">
        <f t="shared" si="126"/>
        <v>57879.35696269557</v>
      </c>
      <c r="AR182" s="65">
        <f t="shared" si="126"/>
        <v>23666.105453827942</v>
      </c>
      <c r="AS182" s="77">
        <f t="shared" si="126"/>
        <v>2478372.5124191386</v>
      </c>
      <c r="AT182" s="66"/>
    </row>
    <row r="183" spans="1:46" ht="12.75">
      <c r="A183" s="68">
        <v>2047</v>
      </c>
      <c r="B183" s="65">
        <f t="shared" si="124"/>
        <v>22703.314702030588</v>
      </c>
      <c r="C183" s="65">
        <f t="shared" si="124"/>
        <v>112493.83836316688</v>
      </c>
      <c r="D183" s="65">
        <f t="shared" si="124"/>
        <v>164633.1567920292</v>
      </c>
      <c r="E183" s="65">
        <f t="shared" si="124"/>
        <v>170837.5454136567</v>
      </c>
      <c r="F183" s="65">
        <f t="shared" si="124"/>
        <v>171643.3005708554</v>
      </c>
      <c r="G183" s="65">
        <f t="shared" si="124"/>
        <v>170722.24774562486</v>
      </c>
      <c r="H183" s="65">
        <f t="shared" si="124"/>
        <v>170988.47013912347</v>
      </c>
      <c r="I183" s="65">
        <f t="shared" si="124"/>
        <v>158922.49112808882</v>
      </c>
      <c r="J183" s="65">
        <f t="shared" si="124"/>
        <v>108180.6339025321</v>
      </c>
      <c r="K183" s="65">
        <f t="shared" si="124"/>
        <v>31963.748874865192</v>
      </c>
      <c r="L183" s="65">
        <f t="shared" si="124"/>
        <v>17010.98268580973</v>
      </c>
      <c r="M183" s="65">
        <f t="shared" si="116"/>
        <v>1283088.7476319734</v>
      </c>
      <c r="N183" s="62"/>
      <c r="O183" s="62"/>
      <c r="P183" s="62"/>
      <c r="Q183" s="62">
        <v>2047</v>
      </c>
      <c r="R183" s="65">
        <f t="shared" si="125"/>
        <v>14837.407217163533</v>
      </c>
      <c r="S183" s="65">
        <f t="shared" si="125"/>
        <v>92979.18775948255</v>
      </c>
      <c r="T183" s="65">
        <f t="shared" si="125"/>
        <v>159454.58850068544</v>
      </c>
      <c r="U183" s="65">
        <f t="shared" si="125"/>
        <v>162033.35580322036</v>
      </c>
      <c r="V183" s="65">
        <f t="shared" si="125"/>
        <v>166485.70097564076</v>
      </c>
      <c r="W183" s="65">
        <f t="shared" si="125"/>
        <v>170419.45382613878</v>
      </c>
      <c r="X183" s="65">
        <f t="shared" si="125"/>
        <v>170601.9761737936</v>
      </c>
      <c r="Y183" s="65">
        <f t="shared" si="125"/>
        <v>139628.0246015196</v>
      </c>
      <c r="Z183" s="65">
        <f t="shared" si="125"/>
        <v>87650.38562347548</v>
      </c>
      <c r="AA183" s="65">
        <f t="shared" si="125"/>
        <v>25658.878564751587</v>
      </c>
      <c r="AB183" s="65">
        <f t="shared" si="125"/>
        <v>6666.390293702014</v>
      </c>
      <c r="AC183" s="65">
        <f t="shared" si="117"/>
        <v>1189748.9590458716</v>
      </c>
      <c r="AD183" s="62"/>
      <c r="AE183" s="62"/>
      <c r="AF183" s="62"/>
      <c r="AG183" s="62">
        <v>2047</v>
      </c>
      <c r="AH183" s="65">
        <f t="shared" si="127"/>
        <v>37540.72191919412</v>
      </c>
      <c r="AI183" s="65">
        <f t="shared" si="127"/>
        <v>205473.02612264943</v>
      </c>
      <c r="AJ183" s="65">
        <f t="shared" si="127"/>
        <v>324087.7452927146</v>
      </c>
      <c r="AK183" s="65">
        <f t="shared" si="126"/>
        <v>332870.90121687704</v>
      </c>
      <c r="AL183" s="65">
        <f t="shared" si="126"/>
        <v>338129.0015464962</v>
      </c>
      <c r="AM183" s="65">
        <f t="shared" si="126"/>
        <v>341141.7015717636</v>
      </c>
      <c r="AN183" s="65">
        <f t="shared" si="126"/>
        <v>341590.44631291705</v>
      </c>
      <c r="AO183" s="65">
        <f t="shared" si="126"/>
        <v>298550.5157296084</v>
      </c>
      <c r="AP183" s="65">
        <f t="shared" si="126"/>
        <v>195831.01952600759</v>
      </c>
      <c r="AQ183" s="65">
        <f t="shared" si="126"/>
        <v>57622.62743961678</v>
      </c>
      <c r="AR183" s="65">
        <f t="shared" si="126"/>
        <v>23677.372979511743</v>
      </c>
      <c r="AS183" s="77">
        <f t="shared" si="126"/>
        <v>2472837.7066778447</v>
      </c>
      <c r="AT183" s="66"/>
    </row>
    <row r="184" spans="1:46" ht="12.75">
      <c r="A184" s="68">
        <v>2048</v>
      </c>
      <c r="B184" s="65">
        <f t="shared" si="124"/>
        <v>22619.23952936796</v>
      </c>
      <c r="C184" s="65">
        <f t="shared" si="124"/>
        <v>112068.51791954573</v>
      </c>
      <c r="D184" s="65">
        <f t="shared" si="124"/>
        <v>164580.3534446017</v>
      </c>
      <c r="E184" s="65">
        <f t="shared" si="124"/>
        <v>171176.88413786565</v>
      </c>
      <c r="F184" s="65">
        <f t="shared" si="124"/>
        <v>171466.32079823356</v>
      </c>
      <c r="G184" s="65">
        <f t="shared" si="124"/>
        <v>170210.49780799582</v>
      </c>
      <c r="H184" s="65">
        <f t="shared" si="124"/>
        <v>169783.90020124684</v>
      </c>
      <c r="I184" s="65">
        <f t="shared" si="124"/>
        <v>157319.03744638953</v>
      </c>
      <c r="J184" s="65">
        <f t="shared" si="124"/>
        <v>108934.40475155182</v>
      </c>
      <c r="K184" s="65">
        <f t="shared" si="124"/>
        <v>31956.237035757036</v>
      </c>
      <c r="L184" s="65">
        <f t="shared" si="124"/>
        <v>17006.074614450376</v>
      </c>
      <c r="M184" s="65">
        <f t="shared" si="116"/>
        <v>1280115.3930725555</v>
      </c>
      <c r="N184" s="62"/>
      <c r="O184" s="62"/>
      <c r="P184" s="62"/>
      <c r="Q184" s="62">
        <v>2048</v>
      </c>
      <c r="R184" s="65">
        <f t="shared" si="125"/>
        <v>14782.027890453375</v>
      </c>
      <c r="S184" s="65">
        <f t="shared" si="125"/>
        <v>92631.42333564736</v>
      </c>
      <c r="T184" s="65">
        <f t="shared" si="125"/>
        <v>159377.7836317</v>
      </c>
      <c r="U184" s="65">
        <f t="shared" si="125"/>
        <v>162366.46318273144</v>
      </c>
      <c r="V184" s="65">
        <f t="shared" si="125"/>
        <v>166298.87332520235</v>
      </c>
      <c r="W184" s="65">
        <f t="shared" si="125"/>
        <v>169918.2431719927</v>
      </c>
      <c r="X184" s="65">
        <f t="shared" si="125"/>
        <v>169217.68403414075</v>
      </c>
      <c r="Y184" s="65">
        <f t="shared" si="125"/>
        <v>138412.8754739265</v>
      </c>
      <c r="Z184" s="65">
        <f t="shared" si="125"/>
        <v>88712.8960469656</v>
      </c>
      <c r="AA184" s="65">
        <f t="shared" si="125"/>
        <v>25712.744581730854</v>
      </c>
      <c r="AB184" s="65">
        <f t="shared" si="125"/>
        <v>6659.290564598058</v>
      </c>
      <c r="AC184" s="65">
        <f t="shared" si="117"/>
        <v>1187431.014674491</v>
      </c>
      <c r="AD184" s="62"/>
      <c r="AE184" s="62"/>
      <c r="AF184" s="62"/>
      <c r="AG184" s="62">
        <v>2048</v>
      </c>
      <c r="AH184" s="65">
        <f t="shared" si="127"/>
        <v>37401.267419821335</v>
      </c>
      <c r="AI184" s="65">
        <f t="shared" si="127"/>
        <v>204699.9412551931</v>
      </c>
      <c r="AJ184" s="65">
        <f t="shared" si="127"/>
        <v>323958.13707630173</v>
      </c>
      <c r="AK184" s="65">
        <f t="shared" si="126"/>
        <v>333543.3473205971</v>
      </c>
      <c r="AL184" s="65">
        <f t="shared" si="126"/>
        <v>337765.1941234359</v>
      </c>
      <c r="AM184" s="65">
        <f t="shared" si="126"/>
        <v>340128.74097998854</v>
      </c>
      <c r="AN184" s="65">
        <f t="shared" si="126"/>
        <v>339001.5842353876</v>
      </c>
      <c r="AO184" s="65">
        <f t="shared" si="126"/>
        <v>295731.91292031604</v>
      </c>
      <c r="AP184" s="65">
        <f t="shared" si="126"/>
        <v>197647.30079851742</v>
      </c>
      <c r="AQ184" s="65">
        <f t="shared" si="126"/>
        <v>57668.981617487894</v>
      </c>
      <c r="AR184" s="65">
        <f t="shared" si="126"/>
        <v>23665.365179048433</v>
      </c>
      <c r="AS184" s="77">
        <f t="shared" si="126"/>
        <v>2467546.4077470466</v>
      </c>
      <c r="AT184" s="66"/>
    </row>
    <row r="185" spans="1:46" ht="12.75">
      <c r="A185" s="68">
        <v>2049</v>
      </c>
      <c r="B185" s="65">
        <f aca="true" t="shared" si="128" ref="B185:L186">B123*B61/100</f>
        <v>22540.050776996835</v>
      </c>
      <c r="C185" s="65">
        <f t="shared" si="128"/>
        <v>111616.52947383256</v>
      </c>
      <c r="D185" s="65">
        <f t="shared" si="128"/>
        <v>164350.89889850767</v>
      </c>
      <c r="E185" s="65">
        <f t="shared" si="128"/>
        <v>171580.58020632106</v>
      </c>
      <c r="F185" s="65">
        <f t="shared" si="128"/>
        <v>171421.83407943245</v>
      </c>
      <c r="G185" s="65">
        <f t="shared" si="128"/>
        <v>169760.46168473762</v>
      </c>
      <c r="H185" s="65">
        <f t="shared" si="128"/>
        <v>168944.88700899613</v>
      </c>
      <c r="I185" s="65">
        <f t="shared" si="128"/>
        <v>156172.04138210826</v>
      </c>
      <c r="J185" s="65">
        <f t="shared" si="128"/>
        <v>108821.61829858739</v>
      </c>
      <c r="K185" s="65">
        <f t="shared" si="128"/>
        <v>32124.292599060424</v>
      </c>
      <c r="L185" s="65">
        <f t="shared" si="128"/>
        <v>16989.997954042185</v>
      </c>
      <c r="M185" s="65">
        <f t="shared" si="116"/>
        <v>1277333.1944085802</v>
      </c>
      <c r="N185" s="62"/>
      <c r="O185" s="62"/>
      <c r="P185" s="62"/>
      <c r="Q185" s="62">
        <v>2049</v>
      </c>
      <c r="R185" s="65">
        <f aca="true" t="shared" si="129" ref="R185:AB186">R123*R61/100</f>
        <v>14731.889821449719</v>
      </c>
      <c r="S185" s="65">
        <f t="shared" si="129"/>
        <v>92260.78738983987</v>
      </c>
      <c r="T185" s="65">
        <f t="shared" si="129"/>
        <v>159163.69005940307</v>
      </c>
      <c r="U185" s="65">
        <f t="shared" si="129"/>
        <v>162785.4721787354</v>
      </c>
      <c r="V185" s="65">
        <f t="shared" si="129"/>
        <v>166144.95831784635</v>
      </c>
      <c r="W185" s="65">
        <f t="shared" si="129"/>
        <v>169480.66277667377</v>
      </c>
      <c r="X185" s="65">
        <f t="shared" si="129"/>
        <v>168154.14812979</v>
      </c>
      <c r="Y185" s="65">
        <f t="shared" si="129"/>
        <v>137727.145009609</v>
      </c>
      <c r="Z185" s="65">
        <f t="shared" si="129"/>
        <v>89022.15212537903</v>
      </c>
      <c r="AA185" s="65">
        <f t="shared" si="129"/>
        <v>25895.35048645377</v>
      </c>
      <c r="AB185" s="65">
        <f t="shared" si="129"/>
        <v>6647.516788062026</v>
      </c>
      <c r="AC185" s="65">
        <f t="shared" si="117"/>
        <v>1185366.25629518</v>
      </c>
      <c r="AD185" s="62"/>
      <c r="AE185" s="62"/>
      <c r="AF185" s="62"/>
      <c r="AG185" s="62">
        <v>2049</v>
      </c>
      <c r="AH185" s="65">
        <f t="shared" si="127"/>
        <v>37271.940598446556</v>
      </c>
      <c r="AI185" s="65">
        <f t="shared" si="127"/>
        <v>203877.31686367243</v>
      </c>
      <c r="AJ185" s="65">
        <f t="shared" si="127"/>
        <v>323514.5889579108</v>
      </c>
      <c r="AK185" s="65">
        <f t="shared" si="126"/>
        <v>334366.05238505645</v>
      </c>
      <c r="AL185" s="65">
        <f t="shared" si="126"/>
        <v>337566.7923972788</v>
      </c>
      <c r="AM185" s="65">
        <f t="shared" si="126"/>
        <v>339241.1244614114</v>
      </c>
      <c r="AN185" s="65">
        <f t="shared" si="126"/>
        <v>337099.03513878613</v>
      </c>
      <c r="AO185" s="65">
        <f t="shared" si="126"/>
        <v>293899.1863917173</v>
      </c>
      <c r="AP185" s="65">
        <f t="shared" si="126"/>
        <v>197843.7704239664</v>
      </c>
      <c r="AQ185" s="65">
        <f t="shared" si="126"/>
        <v>58019.643085514195</v>
      </c>
      <c r="AR185" s="65">
        <f t="shared" si="126"/>
        <v>23637.51474210421</v>
      </c>
      <c r="AS185" s="77">
        <f t="shared" si="126"/>
        <v>2462699.45070376</v>
      </c>
      <c r="AT185" s="66"/>
    </row>
    <row r="186" spans="1:46" ht="12.75">
      <c r="A186" s="69">
        <v>2050</v>
      </c>
      <c r="B186" s="71">
        <f t="shared" si="128"/>
        <v>22478.108213889842</v>
      </c>
      <c r="C186" s="71">
        <f t="shared" si="128"/>
        <v>111148.8137448344</v>
      </c>
      <c r="D186" s="71">
        <f t="shared" si="128"/>
        <v>164010.07729238475</v>
      </c>
      <c r="E186" s="71">
        <f t="shared" si="128"/>
        <v>171955.9980477591</v>
      </c>
      <c r="F186" s="71">
        <f t="shared" si="128"/>
        <v>171433.43931042403</v>
      </c>
      <c r="G186" s="71">
        <f t="shared" si="128"/>
        <v>169401.5721180887</v>
      </c>
      <c r="H186" s="71">
        <f t="shared" si="128"/>
        <v>168281.67591578685</v>
      </c>
      <c r="I186" s="71">
        <f t="shared" si="128"/>
        <v>155326.00638425647</v>
      </c>
      <c r="J186" s="71">
        <f t="shared" si="128"/>
        <v>107949.47750883272</v>
      </c>
      <c r="K186" s="71">
        <f t="shared" si="128"/>
        <v>32500.40863626644</v>
      </c>
      <c r="L186" s="71">
        <f t="shared" si="128"/>
        <v>16964.585051225975</v>
      </c>
      <c r="M186" s="71">
        <f t="shared" si="116"/>
        <v>1274485.5771725231</v>
      </c>
      <c r="N186" s="72"/>
      <c r="O186" s="72"/>
      <c r="P186" s="72"/>
      <c r="Q186" s="72">
        <v>2050</v>
      </c>
      <c r="R186" s="71">
        <f t="shared" si="129"/>
        <v>14686.795226842878</v>
      </c>
      <c r="S186" s="71">
        <f t="shared" si="129"/>
        <v>91900.70753109653</v>
      </c>
      <c r="T186" s="71">
        <f t="shared" si="129"/>
        <v>158826.70869672942</v>
      </c>
      <c r="U186" s="71">
        <f t="shared" si="129"/>
        <v>163155.80359206008</v>
      </c>
      <c r="V186" s="71">
        <f t="shared" si="129"/>
        <v>166075.26095602478</v>
      </c>
      <c r="W186" s="71">
        <f t="shared" si="129"/>
        <v>169119.43869194738</v>
      </c>
      <c r="X186" s="71">
        <f t="shared" si="129"/>
        <v>167357.96945140936</v>
      </c>
      <c r="Y186" s="71">
        <f t="shared" si="129"/>
        <v>137364.30582687666</v>
      </c>
      <c r="Z186" s="71">
        <f t="shared" si="129"/>
        <v>88590.5530564256</v>
      </c>
      <c r="AA186" s="71">
        <f t="shared" si="129"/>
        <v>26272.336196983062</v>
      </c>
      <c r="AB186" s="71">
        <f t="shared" si="129"/>
        <v>6630.416441538911</v>
      </c>
      <c r="AC186" s="71">
        <f t="shared" si="117"/>
        <v>1183349.8792263959</v>
      </c>
      <c r="AD186" s="72"/>
      <c r="AE186" s="72"/>
      <c r="AF186" s="72"/>
      <c r="AG186" s="72">
        <v>2050</v>
      </c>
      <c r="AH186" s="71">
        <f t="shared" si="127"/>
        <v>37164.90344073272</v>
      </c>
      <c r="AI186" s="71">
        <f t="shared" si="127"/>
        <v>203049.52127593092</v>
      </c>
      <c r="AJ186" s="71">
        <f t="shared" si="127"/>
        <v>322836.7859891142</v>
      </c>
      <c r="AK186" s="71">
        <f t="shared" si="126"/>
        <v>335111.80163981917</v>
      </c>
      <c r="AL186" s="71">
        <f t="shared" si="126"/>
        <v>337508.7002664488</v>
      </c>
      <c r="AM186" s="71">
        <f t="shared" si="126"/>
        <v>338521.0108100361</v>
      </c>
      <c r="AN186" s="71">
        <f t="shared" si="126"/>
        <v>335639.6453671962</v>
      </c>
      <c r="AO186" s="71">
        <f t="shared" si="126"/>
        <v>292690.31221113313</v>
      </c>
      <c r="AP186" s="71">
        <f t="shared" si="126"/>
        <v>196540.03056525832</v>
      </c>
      <c r="AQ186" s="71">
        <f t="shared" si="126"/>
        <v>58772.7448332495</v>
      </c>
      <c r="AR186" s="71">
        <f t="shared" si="126"/>
        <v>23595.001492764888</v>
      </c>
      <c r="AS186" s="78">
        <f t="shared" si="126"/>
        <v>2457835.456398919</v>
      </c>
      <c r="AT186" s="66"/>
    </row>
    <row r="189" spans="1:47" s="55" customFormat="1" ht="12.75">
      <c r="A189" s="43" t="s">
        <v>67</v>
      </c>
      <c r="B189" s="74"/>
      <c r="C189" s="74"/>
      <c r="D189" s="74"/>
      <c r="E189" s="75"/>
      <c r="F189" s="75"/>
      <c r="G189" s="75"/>
      <c r="H189" s="75"/>
      <c r="I189" s="75"/>
      <c r="J189" s="75"/>
      <c r="K189" s="75"/>
      <c r="L189" s="74"/>
      <c r="M189" s="45"/>
      <c r="N189" s="45"/>
      <c r="O189" s="45"/>
      <c r="P189" s="45"/>
      <c r="Q189" s="45" t="s">
        <v>67</v>
      </c>
      <c r="R189" s="74"/>
      <c r="S189" s="74"/>
      <c r="T189" s="74"/>
      <c r="U189" s="75"/>
      <c r="V189" s="75"/>
      <c r="W189" s="75"/>
      <c r="X189" s="75"/>
      <c r="Y189" s="75"/>
      <c r="Z189" s="75"/>
      <c r="AA189" s="75"/>
      <c r="AB189" s="74"/>
      <c r="AC189" s="45"/>
      <c r="AD189" s="45"/>
      <c r="AE189" s="45"/>
      <c r="AF189" s="45"/>
      <c r="AG189" s="45" t="s">
        <v>67</v>
      </c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76"/>
    </row>
    <row r="190" spans="1:47" ht="12.75">
      <c r="A190" s="47" t="s">
        <v>65</v>
      </c>
      <c r="B190" s="48" t="s">
        <v>48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7" t="s">
        <v>65</v>
      </c>
      <c r="R190" s="48" t="s">
        <v>49</v>
      </c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7" t="s">
        <v>65</v>
      </c>
      <c r="AH190" s="48" t="s">
        <v>50</v>
      </c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50"/>
    </row>
    <row r="191" spans="1:47" ht="12.75">
      <c r="A191" s="47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8"/>
      <c r="R191" s="48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8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50"/>
    </row>
    <row r="192" spans="1:47" ht="12.75">
      <c r="A192" s="56"/>
      <c r="B192" s="57" t="s">
        <v>52</v>
      </c>
      <c r="C192" s="57" t="s">
        <v>53</v>
      </c>
      <c r="D192" s="57" t="s">
        <v>5</v>
      </c>
      <c r="E192" s="57" t="s">
        <v>54</v>
      </c>
      <c r="F192" s="57" t="s">
        <v>7</v>
      </c>
      <c r="G192" s="57" t="s">
        <v>8</v>
      </c>
      <c r="H192" s="57" t="s">
        <v>9</v>
      </c>
      <c r="I192" s="57" t="s">
        <v>10</v>
      </c>
      <c r="J192" s="57" t="s">
        <v>55</v>
      </c>
      <c r="K192" s="57" t="s">
        <v>12</v>
      </c>
      <c r="L192" s="57" t="s">
        <v>56</v>
      </c>
      <c r="M192" s="57" t="s">
        <v>14</v>
      </c>
      <c r="N192" s="79" t="s">
        <v>68</v>
      </c>
      <c r="O192" s="80" t="s">
        <v>69</v>
      </c>
      <c r="P192" s="49"/>
      <c r="Q192" s="49"/>
      <c r="R192" s="57" t="s">
        <v>52</v>
      </c>
      <c r="S192" s="57" t="s">
        <v>53</v>
      </c>
      <c r="T192" s="57" t="s">
        <v>5</v>
      </c>
      <c r="U192" s="57" t="s">
        <v>54</v>
      </c>
      <c r="V192" s="57" t="s">
        <v>7</v>
      </c>
      <c r="W192" s="57" t="s">
        <v>8</v>
      </c>
      <c r="X192" s="57" t="s">
        <v>9</v>
      </c>
      <c r="Y192" s="57" t="s">
        <v>10</v>
      </c>
      <c r="Z192" s="57" t="s">
        <v>55</v>
      </c>
      <c r="AA192" s="57" t="s">
        <v>12</v>
      </c>
      <c r="AB192" s="57" t="s">
        <v>56</v>
      </c>
      <c r="AC192" s="57" t="s">
        <v>14</v>
      </c>
      <c r="AD192" s="80" t="s">
        <v>68</v>
      </c>
      <c r="AE192" s="80" t="s">
        <v>69</v>
      </c>
      <c r="AF192" s="49"/>
      <c r="AG192" s="49"/>
      <c r="AH192" s="57" t="s">
        <v>52</v>
      </c>
      <c r="AI192" s="57" t="s">
        <v>53</v>
      </c>
      <c r="AJ192" s="57" t="s">
        <v>5</v>
      </c>
      <c r="AK192" s="57" t="s">
        <v>54</v>
      </c>
      <c r="AL192" s="57" t="s">
        <v>7</v>
      </c>
      <c r="AM192" s="57" t="s">
        <v>8</v>
      </c>
      <c r="AN192" s="57" t="s">
        <v>9</v>
      </c>
      <c r="AO192" s="57" t="s">
        <v>10</v>
      </c>
      <c r="AP192" s="57" t="s">
        <v>55</v>
      </c>
      <c r="AQ192" s="57" t="s">
        <v>12</v>
      </c>
      <c r="AR192" s="57" t="s">
        <v>56</v>
      </c>
      <c r="AS192" s="57" t="s">
        <v>14</v>
      </c>
      <c r="AT192" s="80" t="s">
        <v>68</v>
      </c>
      <c r="AU192" s="81" t="s">
        <v>69</v>
      </c>
    </row>
    <row r="193" spans="1:47" ht="12.75">
      <c r="A193" s="60" t="s">
        <v>58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82"/>
      <c r="O193" s="82"/>
      <c r="P193" s="62"/>
      <c r="Q193" s="63" t="s">
        <v>58</v>
      </c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82"/>
      <c r="AE193" s="82"/>
      <c r="AF193" s="62"/>
      <c r="AG193" s="63" t="s">
        <v>58</v>
      </c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82"/>
      <c r="AU193" s="83"/>
    </row>
    <row r="194" spans="1:47" ht="12.75">
      <c r="A194" s="60" t="s">
        <v>59</v>
      </c>
      <c r="B194" s="65">
        <f aca="true" t="shared" si="130" ref="B194:L209">B70*B7/100-B131</f>
        <v>306.16613520064857</v>
      </c>
      <c r="C194" s="65">
        <f t="shared" si="130"/>
        <v>-5212.846628188185</v>
      </c>
      <c r="D194" s="65">
        <f t="shared" si="130"/>
        <v>-5435.542186416424</v>
      </c>
      <c r="E194" s="65">
        <f t="shared" si="130"/>
        <v>-182.01394906788482</v>
      </c>
      <c r="F194" s="65">
        <f t="shared" si="130"/>
        <v>2213.1995251305925</v>
      </c>
      <c r="G194" s="65">
        <f t="shared" si="130"/>
        <v>3572.1248121255776</v>
      </c>
      <c r="H194" s="65">
        <f t="shared" si="130"/>
        <v>2836.0375271925586</v>
      </c>
      <c r="I194" s="65">
        <f t="shared" si="130"/>
        <v>4742.520334971312</v>
      </c>
      <c r="J194" s="65">
        <f t="shared" si="130"/>
        <v>-1448.536831334728</v>
      </c>
      <c r="K194" s="65">
        <f t="shared" si="130"/>
        <v>-352.10708167406483</v>
      </c>
      <c r="L194" s="65">
        <f t="shared" si="130"/>
        <v>256.144434783364</v>
      </c>
      <c r="M194" s="65">
        <f>SUM(B194:K194)</f>
        <v>1039.0016579394032</v>
      </c>
      <c r="N194" s="84">
        <f aca="true" t="shared" si="131" ref="N194:N248">M70*M7/100-M131</f>
        <v>-800.1278518156614</v>
      </c>
      <c r="O194" s="84">
        <f>M194-N194</f>
        <v>1839.1295097550646</v>
      </c>
      <c r="P194" s="62"/>
      <c r="Q194" s="63" t="s">
        <v>59</v>
      </c>
      <c r="R194" s="65">
        <f aca="true" t="shared" si="132" ref="R194:AB209">R70*R7/100-R131</f>
        <v>232.79400367820563</v>
      </c>
      <c r="S194" s="65">
        <f t="shared" si="132"/>
        <v>-4270.582792476838</v>
      </c>
      <c r="T194" s="65">
        <f t="shared" si="132"/>
        <v>-3600.42197397555</v>
      </c>
      <c r="U194" s="65">
        <f t="shared" si="132"/>
        <v>-18.559047534392448</v>
      </c>
      <c r="V194" s="65">
        <f t="shared" si="132"/>
        <v>1921.2679053866887</v>
      </c>
      <c r="W194" s="65">
        <f t="shared" si="132"/>
        <v>2900.1328654462704</v>
      </c>
      <c r="X194" s="65">
        <f t="shared" si="132"/>
        <v>1978.7002968926245</v>
      </c>
      <c r="Y194" s="65">
        <f t="shared" si="132"/>
        <v>1963.6217985732364</v>
      </c>
      <c r="Z194" s="65">
        <f t="shared" si="132"/>
        <v>-538.42823299257</v>
      </c>
      <c r="AA194" s="65">
        <f t="shared" si="132"/>
        <v>-157.2358980767458</v>
      </c>
      <c r="AB194" s="65">
        <f t="shared" si="132"/>
        <v>99.6150371766953</v>
      </c>
      <c r="AC194" s="65">
        <f>SUM(R194:AA194)</f>
        <v>411.2889249209293</v>
      </c>
      <c r="AD194" s="84">
        <f aca="true" t="shared" si="133" ref="AD194:AD248">AC70*AC7/100-AC131</f>
        <v>522.0321741981898</v>
      </c>
      <c r="AE194" s="84">
        <f>AC194-AD194</f>
        <v>-110.74324927726047</v>
      </c>
      <c r="AF194" s="62"/>
      <c r="AG194" s="63" t="s">
        <v>59</v>
      </c>
      <c r="AH194" s="65">
        <f aca="true" t="shared" si="134" ref="AH194:AU209">B194+R194</f>
        <v>538.9601388788542</v>
      </c>
      <c r="AI194" s="65">
        <f t="shared" si="134"/>
        <v>-9483.429420665023</v>
      </c>
      <c r="AJ194" s="65">
        <f t="shared" si="134"/>
        <v>-9035.964160391974</v>
      </c>
      <c r="AK194" s="65">
        <f t="shared" si="134"/>
        <v>-200.57299660227727</v>
      </c>
      <c r="AL194" s="65">
        <f t="shared" si="134"/>
        <v>4134.467430517281</v>
      </c>
      <c r="AM194" s="65">
        <f t="shared" si="134"/>
        <v>6472.257677571848</v>
      </c>
      <c r="AN194" s="65">
        <f t="shared" si="134"/>
        <v>4814.737824085183</v>
      </c>
      <c r="AO194" s="65">
        <f t="shared" si="134"/>
        <v>6706.142133544548</v>
      </c>
      <c r="AP194" s="65">
        <f t="shared" si="134"/>
        <v>-1986.965064327298</v>
      </c>
      <c r="AQ194" s="65">
        <f t="shared" si="134"/>
        <v>-509.3429797508106</v>
      </c>
      <c r="AR194" s="65">
        <f t="shared" si="134"/>
        <v>355.7594719600593</v>
      </c>
      <c r="AS194" s="65">
        <f t="shared" si="134"/>
        <v>1450.2905828603325</v>
      </c>
      <c r="AT194" s="84">
        <f t="shared" si="134"/>
        <v>-278.09567761747167</v>
      </c>
      <c r="AU194" s="85">
        <f t="shared" si="134"/>
        <v>1728.3862604778042</v>
      </c>
    </row>
    <row r="195" spans="1:47" ht="12.75">
      <c r="A195" s="60" t="s">
        <v>60</v>
      </c>
      <c r="B195" s="65">
        <f t="shared" si="130"/>
        <v>272.4108239714369</v>
      </c>
      <c r="C195" s="65">
        <f t="shared" si="130"/>
        <v>-3645.2784394418704</v>
      </c>
      <c r="D195" s="65">
        <f t="shared" si="130"/>
        <v>-4431.546002458723</v>
      </c>
      <c r="E195" s="65">
        <f t="shared" si="130"/>
        <v>-2034.9214425905375</v>
      </c>
      <c r="F195" s="65">
        <f t="shared" si="130"/>
        <v>2872.9907071338675</v>
      </c>
      <c r="G195" s="65">
        <f t="shared" si="130"/>
        <v>3922.354155758687</v>
      </c>
      <c r="H195" s="65">
        <f t="shared" si="130"/>
        <v>-743.7182005731738</v>
      </c>
      <c r="I195" s="65">
        <f t="shared" si="130"/>
        <v>11153.14113860979</v>
      </c>
      <c r="J195" s="65">
        <f t="shared" si="130"/>
        <v>-2698.145317232498</v>
      </c>
      <c r="K195" s="65">
        <f t="shared" si="130"/>
        <v>-373.312009246838</v>
      </c>
      <c r="L195" s="65">
        <f t="shared" si="130"/>
        <v>253.88512876516688</v>
      </c>
      <c r="M195" s="65">
        <f>SUM(B195:K195)</f>
        <v>4293.97541393014</v>
      </c>
      <c r="N195" s="84">
        <f t="shared" si="131"/>
        <v>1842.5312906613108</v>
      </c>
      <c r="O195" s="84">
        <f>M195-N195</f>
        <v>2451.4441232688296</v>
      </c>
      <c r="P195" s="62"/>
      <c r="Q195" s="63" t="s">
        <v>60</v>
      </c>
      <c r="R195" s="65">
        <f t="shared" si="132"/>
        <v>150.7786714762642</v>
      </c>
      <c r="S195" s="65">
        <f t="shared" si="132"/>
        <v>-3199.4519678081415</v>
      </c>
      <c r="T195" s="65">
        <f t="shared" si="132"/>
        <v>-3101.7286548966367</v>
      </c>
      <c r="U195" s="65">
        <f t="shared" si="132"/>
        <v>-1576.4528799855034</v>
      </c>
      <c r="V195" s="65">
        <f t="shared" si="132"/>
        <v>2420.690697368438</v>
      </c>
      <c r="W195" s="65">
        <f t="shared" si="132"/>
        <v>3478.3440202559286</v>
      </c>
      <c r="X195" s="65">
        <f t="shared" si="132"/>
        <v>-287.5015151169064</v>
      </c>
      <c r="Y195" s="65">
        <f t="shared" si="132"/>
        <v>4692.75134404187</v>
      </c>
      <c r="Z195" s="65">
        <f t="shared" si="132"/>
        <v>-1033.6126684021801</v>
      </c>
      <c r="AA195" s="65">
        <f t="shared" si="132"/>
        <v>-124.28005521801879</v>
      </c>
      <c r="AB195" s="65">
        <f t="shared" si="132"/>
        <v>84.79949563867558</v>
      </c>
      <c r="AC195" s="65">
        <f>SUM(R195:AA195)</f>
        <v>1419.5369917151138</v>
      </c>
      <c r="AD195" s="84">
        <f t="shared" si="133"/>
        <v>1001.4824442826211</v>
      </c>
      <c r="AE195" s="84">
        <f>AC195-AD195</f>
        <v>418.05454743249265</v>
      </c>
      <c r="AF195" s="62"/>
      <c r="AG195" s="63" t="s">
        <v>60</v>
      </c>
      <c r="AH195" s="65">
        <f t="shared" si="134"/>
        <v>423.1894954477011</v>
      </c>
      <c r="AI195" s="65">
        <f t="shared" si="134"/>
        <v>-6844.730407250012</v>
      </c>
      <c r="AJ195" s="65">
        <f t="shared" si="134"/>
        <v>-7533.2746573553595</v>
      </c>
      <c r="AK195" s="65">
        <f t="shared" si="134"/>
        <v>-3611.374322576041</v>
      </c>
      <c r="AL195" s="65">
        <f t="shared" si="134"/>
        <v>5293.681404502306</v>
      </c>
      <c r="AM195" s="65">
        <f t="shared" si="134"/>
        <v>7400.6981760146155</v>
      </c>
      <c r="AN195" s="65">
        <f t="shared" si="134"/>
        <v>-1031.2197156900802</v>
      </c>
      <c r="AO195" s="65">
        <f t="shared" si="134"/>
        <v>15845.89248265166</v>
      </c>
      <c r="AP195" s="65">
        <f t="shared" si="134"/>
        <v>-3731.7579856346783</v>
      </c>
      <c r="AQ195" s="65">
        <f t="shared" si="134"/>
        <v>-497.5920644648568</v>
      </c>
      <c r="AR195" s="65">
        <f t="shared" si="134"/>
        <v>338.68462440384246</v>
      </c>
      <c r="AS195" s="65">
        <f t="shared" si="134"/>
        <v>5713.512405645254</v>
      </c>
      <c r="AT195" s="84">
        <f t="shared" si="134"/>
        <v>2844.013734943932</v>
      </c>
      <c r="AU195" s="85">
        <f t="shared" si="134"/>
        <v>2869.498670701322</v>
      </c>
    </row>
    <row r="196" spans="1:47" ht="12.75">
      <c r="A196" s="60" t="s">
        <v>61</v>
      </c>
      <c r="B196" s="65">
        <f t="shared" si="130"/>
        <v>38.42909289380259</v>
      </c>
      <c r="C196" s="65">
        <f t="shared" si="130"/>
        <v>-2108.971743761009</v>
      </c>
      <c r="D196" s="65">
        <f t="shared" si="130"/>
        <v>-4965.081810873555</v>
      </c>
      <c r="E196" s="65">
        <f t="shared" si="130"/>
        <v>-4207.445335948694</v>
      </c>
      <c r="F196" s="65">
        <f t="shared" si="130"/>
        <v>1645.2170653922658</v>
      </c>
      <c r="G196" s="65">
        <f t="shared" si="130"/>
        <v>3220.048981760774</v>
      </c>
      <c r="H196" s="65">
        <f t="shared" si="130"/>
        <v>1750.5019061331113</v>
      </c>
      <c r="I196" s="65">
        <f t="shared" si="130"/>
        <v>7736.710165358178</v>
      </c>
      <c r="J196" s="65">
        <f t="shared" si="130"/>
        <v>-1887.412572402085</v>
      </c>
      <c r="K196" s="65">
        <f t="shared" si="130"/>
        <v>-158.37843022350353</v>
      </c>
      <c r="L196" s="65">
        <f t="shared" si="130"/>
        <v>179.34905073323444</v>
      </c>
      <c r="M196" s="65">
        <f aca="true" t="shared" si="135" ref="M196:M248">SUM(B196:K196)</f>
        <v>1063.617318329285</v>
      </c>
      <c r="N196" s="84">
        <f t="shared" si="131"/>
        <v>-575.7104085360188</v>
      </c>
      <c r="O196" s="84">
        <f aca="true" t="shared" si="136" ref="O196:O248">M196-N196</f>
        <v>1639.3277268653037</v>
      </c>
      <c r="P196" s="62"/>
      <c r="Q196" s="63" t="s">
        <v>61</v>
      </c>
      <c r="R196" s="65">
        <f t="shared" si="132"/>
        <v>-38.68879413041395</v>
      </c>
      <c r="S196" s="65">
        <f t="shared" si="132"/>
        <v>-1582.7564646061655</v>
      </c>
      <c r="T196" s="65">
        <f t="shared" si="132"/>
        <v>-3249.0342862808902</v>
      </c>
      <c r="U196" s="65">
        <f t="shared" si="132"/>
        <v>-3384.0945269516087</v>
      </c>
      <c r="V196" s="65">
        <f t="shared" si="132"/>
        <v>1752.1988078907307</v>
      </c>
      <c r="W196" s="65">
        <f t="shared" si="132"/>
        <v>2579.4696872334753</v>
      </c>
      <c r="X196" s="65">
        <f t="shared" si="132"/>
        <v>889.2727077383024</v>
      </c>
      <c r="Y196" s="65">
        <f t="shared" si="132"/>
        <v>3673.1732588609593</v>
      </c>
      <c r="Z196" s="65">
        <f t="shared" si="132"/>
        <v>-825.5922659119751</v>
      </c>
      <c r="AA196" s="65">
        <f t="shared" si="132"/>
        <v>-81.05836851923686</v>
      </c>
      <c r="AB196" s="65">
        <f t="shared" si="132"/>
        <v>45.759727462547744</v>
      </c>
      <c r="AC196" s="65">
        <f aca="true" t="shared" si="137" ref="AC196:AC248">SUM(R196:AA196)</f>
        <v>-267.11024467682273</v>
      </c>
      <c r="AD196" s="84">
        <f t="shared" si="133"/>
        <v>-389.72378780459985</v>
      </c>
      <c r="AE196" s="84">
        <f aca="true" t="shared" si="138" ref="AE196:AE248">AC196-AD196</f>
        <v>122.61354312777712</v>
      </c>
      <c r="AF196" s="62"/>
      <c r="AG196" s="63" t="s">
        <v>61</v>
      </c>
      <c r="AH196" s="65">
        <f t="shared" si="134"/>
        <v>-0.25970123661136313</v>
      </c>
      <c r="AI196" s="65">
        <f t="shared" si="134"/>
        <v>-3691.7282083671744</v>
      </c>
      <c r="AJ196" s="65">
        <f t="shared" si="134"/>
        <v>-8214.116097154445</v>
      </c>
      <c r="AK196" s="65">
        <f t="shared" si="134"/>
        <v>-7591.539862900303</v>
      </c>
      <c r="AL196" s="65">
        <f t="shared" si="134"/>
        <v>3397.4158732829965</v>
      </c>
      <c r="AM196" s="65">
        <f t="shared" si="134"/>
        <v>5799.518668994249</v>
      </c>
      <c r="AN196" s="65">
        <f t="shared" si="134"/>
        <v>2639.7746138714137</v>
      </c>
      <c r="AO196" s="65">
        <f t="shared" si="134"/>
        <v>11409.883424219137</v>
      </c>
      <c r="AP196" s="65">
        <f t="shared" si="134"/>
        <v>-2713.00483831406</v>
      </c>
      <c r="AQ196" s="65">
        <f t="shared" si="134"/>
        <v>-239.4367987427404</v>
      </c>
      <c r="AR196" s="65">
        <f t="shared" si="134"/>
        <v>225.10877819578218</v>
      </c>
      <c r="AS196" s="65">
        <f t="shared" si="134"/>
        <v>796.5070736524622</v>
      </c>
      <c r="AT196" s="84">
        <f t="shared" si="134"/>
        <v>-965.4341963406187</v>
      </c>
      <c r="AU196" s="85">
        <f t="shared" si="134"/>
        <v>1761.9412699930808</v>
      </c>
    </row>
    <row r="197" spans="1:47" ht="12.75">
      <c r="A197" s="60" t="s">
        <v>62</v>
      </c>
      <c r="B197" s="65">
        <f t="shared" si="130"/>
        <v>-157.18556756768885</v>
      </c>
      <c r="C197" s="65">
        <f t="shared" si="130"/>
        <v>-336.7796435426426</v>
      </c>
      <c r="D197" s="65">
        <f t="shared" si="130"/>
        <v>-4910.269653163676</v>
      </c>
      <c r="E197" s="65">
        <f t="shared" si="130"/>
        <v>-5773.544224629295</v>
      </c>
      <c r="F197" s="65">
        <f t="shared" si="130"/>
        <v>1731.623649596324</v>
      </c>
      <c r="G197" s="65">
        <f t="shared" si="130"/>
        <v>4081.5389475097472</v>
      </c>
      <c r="H197" s="65">
        <f t="shared" si="130"/>
        <v>1603.2147240224585</v>
      </c>
      <c r="I197" s="65">
        <f t="shared" si="130"/>
        <v>4226.445764219039</v>
      </c>
      <c r="J197" s="65">
        <f t="shared" si="130"/>
        <v>-138.8775890528632</v>
      </c>
      <c r="K197" s="65">
        <f t="shared" si="130"/>
        <v>136.07658309453473</v>
      </c>
      <c r="L197" s="65">
        <f t="shared" si="130"/>
        <v>124.53564304554857</v>
      </c>
      <c r="M197" s="65">
        <f t="shared" si="135"/>
        <v>462.2429904859382</v>
      </c>
      <c r="N197" s="84">
        <f t="shared" si="131"/>
        <v>367.44238690822385</v>
      </c>
      <c r="O197" s="84">
        <f t="shared" si="136"/>
        <v>94.80060357771436</v>
      </c>
      <c r="P197" s="62"/>
      <c r="Q197" s="63" t="s">
        <v>62</v>
      </c>
      <c r="R197" s="65">
        <f t="shared" si="132"/>
        <v>-104.9603072419668</v>
      </c>
      <c r="S197" s="65">
        <f t="shared" si="132"/>
        <v>-88.08591766428435</v>
      </c>
      <c r="T197" s="65">
        <f t="shared" si="132"/>
        <v>-4163.962779888621</v>
      </c>
      <c r="U197" s="65">
        <f t="shared" si="132"/>
        <v>-4520.142315007455</v>
      </c>
      <c r="V197" s="65">
        <f t="shared" si="132"/>
        <v>1842.903941507393</v>
      </c>
      <c r="W197" s="65">
        <f t="shared" si="132"/>
        <v>3150.684172795067</v>
      </c>
      <c r="X197" s="65">
        <f t="shared" si="132"/>
        <v>942.5296579408168</v>
      </c>
      <c r="Y197" s="65">
        <f t="shared" si="132"/>
        <v>2237.0569191257528</v>
      </c>
      <c r="Z197" s="65">
        <f t="shared" si="132"/>
        <v>-209.6430639653845</v>
      </c>
      <c r="AA197" s="65">
        <f t="shared" si="132"/>
        <v>21.40524860507867</v>
      </c>
      <c r="AB197" s="65">
        <f t="shared" si="132"/>
        <v>32.31355761729719</v>
      </c>
      <c r="AC197" s="65">
        <f t="shared" si="137"/>
        <v>-892.214443793604</v>
      </c>
      <c r="AD197" s="84">
        <f t="shared" si="133"/>
        <v>689.2920398127753</v>
      </c>
      <c r="AE197" s="84">
        <f t="shared" si="138"/>
        <v>-1581.5064836063793</v>
      </c>
      <c r="AF197" s="62"/>
      <c r="AG197" s="63" t="s">
        <v>62</v>
      </c>
      <c r="AH197" s="65">
        <f t="shared" si="134"/>
        <v>-262.14587480965565</v>
      </c>
      <c r="AI197" s="65">
        <f t="shared" si="134"/>
        <v>-424.86556120692694</v>
      </c>
      <c r="AJ197" s="65">
        <f t="shared" si="134"/>
        <v>-9074.232433052297</v>
      </c>
      <c r="AK197" s="65">
        <f t="shared" si="134"/>
        <v>-10293.68653963675</v>
      </c>
      <c r="AL197" s="65">
        <f t="shared" si="134"/>
        <v>3574.527591103717</v>
      </c>
      <c r="AM197" s="65">
        <f t="shared" si="134"/>
        <v>7232.223120304814</v>
      </c>
      <c r="AN197" s="65">
        <f t="shared" si="134"/>
        <v>2545.7443819632754</v>
      </c>
      <c r="AO197" s="65">
        <f t="shared" si="134"/>
        <v>6463.502683344792</v>
      </c>
      <c r="AP197" s="65">
        <f t="shared" si="134"/>
        <v>-348.5206530182477</v>
      </c>
      <c r="AQ197" s="65">
        <f t="shared" si="134"/>
        <v>157.4818316996134</v>
      </c>
      <c r="AR197" s="65">
        <f t="shared" si="134"/>
        <v>156.84920066284576</v>
      </c>
      <c r="AS197" s="65">
        <f t="shared" si="134"/>
        <v>-429.9714533076658</v>
      </c>
      <c r="AT197" s="84">
        <f t="shared" si="134"/>
        <v>1056.7344267209992</v>
      </c>
      <c r="AU197" s="85">
        <f t="shared" si="134"/>
        <v>-1486.705880028665</v>
      </c>
    </row>
    <row r="198" spans="1:47" ht="12.75">
      <c r="A198" s="60" t="s">
        <v>63</v>
      </c>
      <c r="B198" s="65">
        <f t="shared" si="130"/>
        <v>-448.9829131754814</v>
      </c>
      <c r="C198" s="65">
        <f t="shared" si="130"/>
        <v>1095.9765270676144</v>
      </c>
      <c r="D198" s="65">
        <f t="shared" si="130"/>
        <v>-5710.270523853396</v>
      </c>
      <c r="E198" s="65">
        <f t="shared" si="130"/>
        <v>-6739.343042280758</v>
      </c>
      <c r="F198" s="65">
        <f t="shared" si="130"/>
        <v>1453.1874089407793</v>
      </c>
      <c r="G198" s="65">
        <f t="shared" si="130"/>
        <v>3633.7579664834193</v>
      </c>
      <c r="H198" s="65">
        <f t="shared" si="130"/>
        <v>2510.0461012010637</v>
      </c>
      <c r="I198" s="65">
        <f t="shared" si="130"/>
        <v>2959.74363451908</v>
      </c>
      <c r="J198" s="65">
        <f t="shared" si="130"/>
        <v>1288.4322264035727</v>
      </c>
      <c r="K198" s="65">
        <f t="shared" si="130"/>
        <v>-18.69154882472867</v>
      </c>
      <c r="L198" s="65">
        <f t="shared" si="130"/>
        <v>201.05228326930592</v>
      </c>
      <c r="M198" s="65">
        <f t="shared" si="135"/>
        <v>23.85583648116517</v>
      </c>
      <c r="N198" s="84">
        <f t="shared" si="131"/>
        <v>-258.83408145443536</v>
      </c>
      <c r="O198" s="84">
        <f t="shared" si="136"/>
        <v>282.68991793560053</v>
      </c>
      <c r="P198" s="62"/>
      <c r="Q198" s="63" t="s">
        <v>63</v>
      </c>
      <c r="R198" s="65">
        <f t="shared" si="132"/>
        <v>-282.95770366629586</v>
      </c>
      <c r="S198" s="65">
        <f t="shared" si="132"/>
        <v>731.3557188663399</v>
      </c>
      <c r="T198" s="65">
        <f t="shared" si="132"/>
        <v>-4716.897516090976</v>
      </c>
      <c r="U198" s="65">
        <f t="shared" si="132"/>
        <v>-5334.330987537513</v>
      </c>
      <c r="V198" s="65">
        <f t="shared" si="132"/>
        <v>1466.8361312697234</v>
      </c>
      <c r="W198" s="65">
        <f t="shared" si="132"/>
        <v>3234.513041595288</v>
      </c>
      <c r="X198" s="65">
        <f t="shared" si="132"/>
        <v>2108.176302458276</v>
      </c>
      <c r="Y198" s="65">
        <f t="shared" si="132"/>
        <v>1503.9360982613434</v>
      </c>
      <c r="Z198" s="65">
        <f t="shared" si="132"/>
        <v>306.2443323594998</v>
      </c>
      <c r="AA198" s="65">
        <f t="shared" si="132"/>
        <v>-15.703265098210977</v>
      </c>
      <c r="AB198" s="65">
        <f t="shared" si="132"/>
        <v>59.86790705085696</v>
      </c>
      <c r="AC198" s="65">
        <f t="shared" si="137"/>
        <v>-998.8278475825246</v>
      </c>
      <c r="AD198" s="84">
        <f t="shared" si="133"/>
        <v>225.30171866365708</v>
      </c>
      <c r="AE198" s="84">
        <f t="shared" si="138"/>
        <v>-1224.1295662461816</v>
      </c>
      <c r="AF198" s="62"/>
      <c r="AG198" s="63" t="s">
        <v>63</v>
      </c>
      <c r="AH198" s="65">
        <f t="shared" si="134"/>
        <v>-731.9406168417772</v>
      </c>
      <c r="AI198" s="65">
        <f t="shared" si="134"/>
        <v>1827.3322459339543</v>
      </c>
      <c r="AJ198" s="65">
        <f t="shared" si="134"/>
        <v>-10427.168039944372</v>
      </c>
      <c r="AK198" s="65">
        <f t="shared" si="134"/>
        <v>-12073.67402981827</v>
      </c>
      <c r="AL198" s="65">
        <f t="shared" si="134"/>
        <v>2920.0235402105027</v>
      </c>
      <c r="AM198" s="65">
        <f t="shared" si="134"/>
        <v>6868.271008078707</v>
      </c>
      <c r="AN198" s="65">
        <f t="shared" si="134"/>
        <v>4618.22240365934</v>
      </c>
      <c r="AO198" s="65">
        <f t="shared" si="134"/>
        <v>4463.679732780423</v>
      </c>
      <c r="AP198" s="65">
        <f t="shared" si="134"/>
        <v>1594.6765587630725</v>
      </c>
      <c r="AQ198" s="65">
        <f t="shared" si="134"/>
        <v>-34.39481392293965</v>
      </c>
      <c r="AR198" s="65">
        <f t="shared" si="134"/>
        <v>260.9201903201629</v>
      </c>
      <c r="AS198" s="65">
        <f t="shared" si="134"/>
        <v>-974.9720111013594</v>
      </c>
      <c r="AT198" s="84">
        <f t="shared" si="134"/>
        <v>-33.53236279077828</v>
      </c>
      <c r="AU198" s="85">
        <f t="shared" si="134"/>
        <v>-941.4396483105811</v>
      </c>
    </row>
    <row r="199" spans="1:47" ht="12.75">
      <c r="A199" s="68">
        <v>2001</v>
      </c>
      <c r="B199" s="65">
        <f t="shared" si="130"/>
        <v>-592.6940377105566</v>
      </c>
      <c r="C199" s="65">
        <f t="shared" si="130"/>
        <v>3267.172153732885</v>
      </c>
      <c r="D199" s="65">
        <f t="shared" si="130"/>
        <v>-7968.505157240055</v>
      </c>
      <c r="E199" s="65">
        <f t="shared" si="130"/>
        <v>-5603.195298134524</v>
      </c>
      <c r="F199" s="65">
        <f t="shared" si="130"/>
        <v>-139.97466360157705</v>
      </c>
      <c r="G199" s="65">
        <f t="shared" si="130"/>
        <v>4045.812512061617</v>
      </c>
      <c r="H199" s="65">
        <f t="shared" si="130"/>
        <v>5735.033944175142</v>
      </c>
      <c r="I199" s="65">
        <f t="shared" si="130"/>
        <v>2292.2012780692894</v>
      </c>
      <c r="J199" s="65">
        <f t="shared" si="130"/>
        <v>6998.389327994126</v>
      </c>
      <c r="K199" s="65">
        <f t="shared" si="130"/>
        <v>-864.2291849961694</v>
      </c>
      <c r="L199" s="65">
        <f t="shared" si="130"/>
        <v>234.6930655790311</v>
      </c>
      <c r="M199" s="65">
        <f t="shared" si="135"/>
        <v>7170.010874350177</v>
      </c>
      <c r="N199" s="84">
        <f t="shared" si="131"/>
        <v>5013.916427339194</v>
      </c>
      <c r="O199" s="84">
        <f t="shared" si="136"/>
        <v>2156.0944470109825</v>
      </c>
      <c r="P199" s="62"/>
      <c r="Q199" s="62">
        <v>2001</v>
      </c>
      <c r="R199" s="65">
        <f t="shared" si="132"/>
        <v>-403.3790600905777</v>
      </c>
      <c r="S199" s="65">
        <f t="shared" si="132"/>
        <v>2671.276476508021</v>
      </c>
      <c r="T199" s="65">
        <f t="shared" si="132"/>
        <v>-7405.993411557458</v>
      </c>
      <c r="U199" s="65">
        <f t="shared" si="132"/>
        <v>-4359.896708183282</v>
      </c>
      <c r="V199" s="65">
        <f t="shared" si="132"/>
        <v>-549.1302701763343</v>
      </c>
      <c r="W199" s="65">
        <f t="shared" si="132"/>
        <v>3115.24661322622</v>
      </c>
      <c r="X199" s="65">
        <f t="shared" si="132"/>
        <v>4627.527938846877</v>
      </c>
      <c r="Y199" s="65">
        <f t="shared" si="132"/>
        <v>1456.8245957698819</v>
      </c>
      <c r="Z199" s="65">
        <f t="shared" si="132"/>
        <v>2664.0398665641333</v>
      </c>
      <c r="AA199" s="65">
        <f t="shared" si="132"/>
        <v>-310.9674399844498</v>
      </c>
      <c r="AB199" s="65">
        <f t="shared" si="132"/>
        <v>79.60775171110208</v>
      </c>
      <c r="AC199" s="65">
        <f t="shared" si="137"/>
        <v>1505.5486009230317</v>
      </c>
      <c r="AD199" s="84">
        <f t="shared" si="133"/>
        <v>2940.1168265352026</v>
      </c>
      <c r="AE199" s="84">
        <f t="shared" si="138"/>
        <v>-1434.5682256121709</v>
      </c>
      <c r="AF199" s="62"/>
      <c r="AG199" s="62">
        <v>2001</v>
      </c>
      <c r="AH199" s="65">
        <f t="shared" si="134"/>
        <v>-996.0730978011343</v>
      </c>
      <c r="AI199" s="65">
        <f t="shared" si="134"/>
        <v>5938.448630240906</v>
      </c>
      <c r="AJ199" s="65">
        <f t="shared" si="134"/>
        <v>-15374.498568797513</v>
      </c>
      <c r="AK199" s="65">
        <f t="shared" si="134"/>
        <v>-9963.092006317805</v>
      </c>
      <c r="AL199" s="65">
        <f t="shared" si="134"/>
        <v>-689.1049337779114</v>
      </c>
      <c r="AM199" s="65">
        <f t="shared" si="134"/>
        <v>7161.059125287837</v>
      </c>
      <c r="AN199" s="65">
        <f t="shared" si="134"/>
        <v>10362.56188302202</v>
      </c>
      <c r="AO199" s="65">
        <f t="shared" si="134"/>
        <v>3749.0258738391713</v>
      </c>
      <c r="AP199" s="65">
        <f t="shared" si="134"/>
        <v>9662.429194558259</v>
      </c>
      <c r="AQ199" s="65">
        <f t="shared" si="134"/>
        <v>-1175.1966249806192</v>
      </c>
      <c r="AR199" s="65">
        <f t="shared" si="134"/>
        <v>314.3008172901332</v>
      </c>
      <c r="AS199" s="65">
        <f t="shared" si="134"/>
        <v>8675.559475273209</v>
      </c>
      <c r="AT199" s="84">
        <f t="shared" si="134"/>
        <v>7954.033253874397</v>
      </c>
      <c r="AU199" s="85">
        <f t="shared" si="134"/>
        <v>721.5262213988117</v>
      </c>
    </row>
    <row r="200" spans="1:47" ht="12.75">
      <c r="A200" s="68">
        <v>2002</v>
      </c>
      <c r="B200" s="65">
        <f t="shared" si="130"/>
        <v>-263.1481045218279</v>
      </c>
      <c r="C200" s="65">
        <f t="shared" si="130"/>
        <v>1162.4513732410705</v>
      </c>
      <c r="D200" s="65">
        <f t="shared" si="130"/>
        <v>-3032.832264062832</v>
      </c>
      <c r="E200" s="65">
        <f t="shared" si="130"/>
        <v>-3852.7444755918987</v>
      </c>
      <c r="F200" s="65">
        <f t="shared" si="130"/>
        <v>-2618.0972201005206</v>
      </c>
      <c r="G200" s="65">
        <f t="shared" si="130"/>
        <v>2401.2724430190283</v>
      </c>
      <c r="H200" s="65">
        <f t="shared" si="130"/>
        <v>3537.7345801169868</v>
      </c>
      <c r="I200" s="65">
        <f t="shared" si="130"/>
        <v>519.9109995731851</v>
      </c>
      <c r="J200" s="65">
        <f t="shared" si="130"/>
        <v>6286.809828330894</v>
      </c>
      <c r="K200" s="65">
        <f t="shared" si="130"/>
        <v>-724.4927912811254</v>
      </c>
      <c r="L200" s="65">
        <f t="shared" si="130"/>
        <v>157.7999476158293</v>
      </c>
      <c r="M200" s="65">
        <f t="shared" si="135"/>
        <v>3416.8643687229596</v>
      </c>
      <c r="N200" s="84">
        <f t="shared" si="131"/>
        <v>2829.434262924129</v>
      </c>
      <c r="O200" s="84">
        <f t="shared" si="136"/>
        <v>587.4301057988305</v>
      </c>
      <c r="P200" s="62"/>
      <c r="Q200" s="62">
        <v>2002</v>
      </c>
      <c r="R200" s="65">
        <f t="shared" si="132"/>
        <v>-161.0945057336503</v>
      </c>
      <c r="S200" s="65">
        <f t="shared" si="132"/>
        <v>541.8791359590396</v>
      </c>
      <c r="T200" s="65">
        <f t="shared" si="132"/>
        <v>-2834.366207847459</v>
      </c>
      <c r="U200" s="65">
        <f t="shared" si="132"/>
        <v>-2684.7775986055785</v>
      </c>
      <c r="V200" s="65">
        <f t="shared" si="132"/>
        <v>-2420.523618199135</v>
      </c>
      <c r="W200" s="65">
        <f t="shared" si="132"/>
        <v>2103.5908189943</v>
      </c>
      <c r="X200" s="65">
        <f t="shared" si="132"/>
        <v>2979.740370280895</v>
      </c>
      <c r="Y200" s="65">
        <f t="shared" si="132"/>
        <v>292.02599830272084</v>
      </c>
      <c r="Z200" s="65">
        <f t="shared" si="132"/>
        <v>2652.2499304071607</v>
      </c>
      <c r="AA200" s="65">
        <f t="shared" si="132"/>
        <v>-286.7865242040589</v>
      </c>
      <c r="AB200" s="65">
        <f t="shared" si="132"/>
        <v>52.89688277452933</v>
      </c>
      <c r="AC200" s="65">
        <f t="shared" si="137"/>
        <v>181.9377993542348</v>
      </c>
      <c r="AD200" s="84">
        <f t="shared" si="133"/>
        <v>1722.1746516847052</v>
      </c>
      <c r="AE200" s="84">
        <f t="shared" si="138"/>
        <v>-1540.2368523304704</v>
      </c>
      <c r="AF200" s="62"/>
      <c r="AG200" s="62">
        <v>2002</v>
      </c>
      <c r="AH200" s="65">
        <f t="shared" si="134"/>
        <v>-424.2426102554782</v>
      </c>
      <c r="AI200" s="65">
        <f t="shared" si="134"/>
        <v>1704.33050920011</v>
      </c>
      <c r="AJ200" s="65">
        <f t="shared" si="134"/>
        <v>-5867.198471910291</v>
      </c>
      <c r="AK200" s="65">
        <f t="shared" si="134"/>
        <v>-6537.522074197477</v>
      </c>
      <c r="AL200" s="65">
        <f t="shared" si="134"/>
        <v>-5038.620838299656</v>
      </c>
      <c r="AM200" s="65">
        <f t="shared" si="134"/>
        <v>4504.8632620133285</v>
      </c>
      <c r="AN200" s="65">
        <f t="shared" si="134"/>
        <v>6517.474950397882</v>
      </c>
      <c r="AO200" s="65">
        <f t="shared" si="134"/>
        <v>811.936997875906</v>
      </c>
      <c r="AP200" s="65">
        <f t="shared" si="134"/>
        <v>8939.059758738054</v>
      </c>
      <c r="AQ200" s="65">
        <f t="shared" si="134"/>
        <v>-1011.2793154851843</v>
      </c>
      <c r="AR200" s="65">
        <f t="shared" si="134"/>
        <v>210.69683039035863</v>
      </c>
      <c r="AS200" s="65">
        <f t="shared" si="134"/>
        <v>3598.8021680771944</v>
      </c>
      <c r="AT200" s="84">
        <f t="shared" si="134"/>
        <v>4551.608914608834</v>
      </c>
      <c r="AU200" s="85">
        <f t="shared" si="134"/>
        <v>-952.8067465316399</v>
      </c>
    </row>
    <row r="201" spans="1:47" ht="12.75">
      <c r="A201" s="68">
        <v>2003</v>
      </c>
      <c r="B201" s="65">
        <f t="shared" si="130"/>
        <v>-100.17161597581799</v>
      </c>
      <c r="C201" s="65">
        <f t="shared" si="130"/>
        <v>-286.51007375762856</v>
      </c>
      <c r="D201" s="65">
        <f t="shared" si="130"/>
        <v>-1237.5184515279834</v>
      </c>
      <c r="E201" s="65">
        <f t="shared" si="130"/>
        <v>-4438.120635152503</v>
      </c>
      <c r="F201" s="65">
        <f t="shared" si="130"/>
        <v>-4710.993946973293</v>
      </c>
      <c r="G201" s="65">
        <f t="shared" si="130"/>
        <v>1727.6566962347133</v>
      </c>
      <c r="H201" s="65">
        <f t="shared" si="130"/>
        <v>3441.4121001207095</v>
      </c>
      <c r="I201" s="65">
        <f t="shared" si="130"/>
        <v>1674.3989956143778</v>
      </c>
      <c r="J201" s="65">
        <f t="shared" si="130"/>
        <v>3969.1050437888916</v>
      </c>
      <c r="K201" s="65">
        <f t="shared" si="130"/>
        <v>-266.40011728100944</v>
      </c>
      <c r="L201" s="65">
        <f t="shared" si="130"/>
        <v>168.61951825689357</v>
      </c>
      <c r="M201" s="65">
        <f t="shared" si="135"/>
        <v>-227.14200490954318</v>
      </c>
      <c r="N201" s="84">
        <f t="shared" si="131"/>
        <v>825.0067885159515</v>
      </c>
      <c r="O201" s="84">
        <f t="shared" si="136"/>
        <v>-1052.1487934254947</v>
      </c>
      <c r="P201" s="62"/>
      <c r="Q201" s="62">
        <v>2003</v>
      </c>
      <c r="R201" s="65">
        <f t="shared" si="132"/>
        <v>-67.93856687477819</v>
      </c>
      <c r="S201" s="65">
        <f t="shared" si="132"/>
        <v>-395.853264905134</v>
      </c>
      <c r="T201" s="65">
        <f t="shared" si="132"/>
        <v>-783.5549226379953</v>
      </c>
      <c r="U201" s="65">
        <f t="shared" si="132"/>
        <v>-3324.843711926078</v>
      </c>
      <c r="V201" s="65">
        <f t="shared" si="132"/>
        <v>-3958.3469074075692</v>
      </c>
      <c r="W201" s="65">
        <f t="shared" si="132"/>
        <v>1708.3419353023346</v>
      </c>
      <c r="X201" s="65">
        <f t="shared" si="132"/>
        <v>2804.3133438294753</v>
      </c>
      <c r="Y201" s="65">
        <f t="shared" si="132"/>
        <v>778.2683989725774</v>
      </c>
      <c r="Z201" s="65">
        <f t="shared" si="132"/>
        <v>1842.6168774746911</v>
      </c>
      <c r="AA201" s="65">
        <f t="shared" si="132"/>
        <v>-148.9022136429503</v>
      </c>
      <c r="AB201" s="65">
        <f t="shared" si="132"/>
        <v>56.78364755871553</v>
      </c>
      <c r="AC201" s="65">
        <f t="shared" si="137"/>
        <v>-1545.8990318154265</v>
      </c>
      <c r="AD201" s="84">
        <f t="shared" si="133"/>
        <v>764.7454692884348</v>
      </c>
      <c r="AE201" s="84">
        <f t="shared" si="138"/>
        <v>-2310.6445011038613</v>
      </c>
      <c r="AF201" s="62"/>
      <c r="AG201" s="62">
        <v>2003</v>
      </c>
      <c r="AH201" s="65">
        <f t="shared" si="134"/>
        <v>-168.11018285059617</v>
      </c>
      <c r="AI201" s="65">
        <f t="shared" si="134"/>
        <v>-682.3633386627625</v>
      </c>
      <c r="AJ201" s="65">
        <f t="shared" si="134"/>
        <v>-2021.0733741659787</v>
      </c>
      <c r="AK201" s="65">
        <f t="shared" si="134"/>
        <v>-7762.964347078581</v>
      </c>
      <c r="AL201" s="65">
        <f t="shared" si="134"/>
        <v>-8669.340854380862</v>
      </c>
      <c r="AM201" s="65">
        <f t="shared" si="134"/>
        <v>3435.998631537048</v>
      </c>
      <c r="AN201" s="65">
        <f t="shared" si="134"/>
        <v>6245.725443950185</v>
      </c>
      <c r="AO201" s="65">
        <f t="shared" si="134"/>
        <v>2452.667394586955</v>
      </c>
      <c r="AP201" s="65">
        <f t="shared" si="134"/>
        <v>5811.721921263583</v>
      </c>
      <c r="AQ201" s="65">
        <f t="shared" si="134"/>
        <v>-415.30233092395974</v>
      </c>
      <c r="AR201" s="65">
        <f t="shared" si="134"/>
        <v>225.4031658156091</v>
      </c>
      <c r="AS201" s="65">
        <f t="shared" si="134"/>
        <v>-1773.0410367249697</v>
      </c>
      <c r="AT201" s="84">
        <f t="shared" si="134"/>
        <v>1589.7522578043863</v>
      </c>
      <c r="AU201" s="85">
        <f t="shared" si="134"/>
        <v>-3362.793294529356</v>
      </c>
    </row>
    <row r="202" spans="1:47" ht="12.75">
      <c r="A202" s="68">
        <v>2004</v>
      </c>
      <c r="B202" s="65">
        <f t="shared" si="130"/>
        <v>97.87212407393235</v>
      </c>
      <c r="C202" s="65">
        <f t="shared" si="130"/>
        <v>-1396.9930326656322</v>
      </c>
      <c r="D202" s="65">
        <f t="shared" si="130"/>
        <v>749.807533470419</v>
      </c>
      <c r="E202" s="65">
        <f t="shared" si="130"/>
        <v>-4901.164766347676</v>
      </c>
      <c r="F202" s="65">
        <f t="shared" si="130"/>
        <v>-5894.469515603327</v>
      </c>
      <c r="G202" s="65">
        <f t="shared" si="130"/>
        <v>1453.2988517943886</v>
      </c>
      <c r="H202" s="65">
        <f t="shared" si="130"/>
        <v>3672.017881760694</v>
      </c>
      <c r="I202" s="65">
        <f t="shared" si="130"/>
        <v>1966.6791915157228</v>
      </c>
      <c r="J202" s="65">
        <f t="shared" si="130"/>
        <v>2455.39909902378</v>
      </c>
      <c r="K202" s="65">
        <f t="shared" si="130"/>
        <v>256.0968004754832</v>
      </c>
      <c r="L202" s="65">
        <f t="shared" si="130"/>
        <v>158.14896602360568</v>
      </c>
      <c r="M202" s="65">
        <f t="shared" si="135"/>
        <v>-1541.4558325022153</v>
      </c>
      <c r="N202" s="84">
        <f t="shared" si="131"/>
        <v>1391.326676785946</v>
      </c>
      <c r="O202" s="84">
        <f t="shared" si="136"/>
        <v>-2932.7825092881612</v>
      </c>
      <c r="P202" s="62"/>
      <c r="Q202" s="62">
        <v>2004</v>
      </c>
      <c r="R202" s="65">
        <f t="shared" si="132"/>
        <v>48.65469418106659</v>
      </c>
      <c r="S202" s="65">
        <f t="shared" si="132"/>
        <v>-955.9123285857495</v>
      </c>
      <c r="T202" s="65">
        <f t="shared" si="132"/>
        <v>693.2809772353212</v>
      </c>
      <c r="U202" s="65">
        <f t="shared" si="132"/>
        <v>-4070.891640632093</v>
      </c>
      <c r="V202" s="65">
        <f t="shared" si="132"/>
        <v>-4981.976415606448</v>
      </c>
      <c r="W202" s="65">
        <f t="shared" si="132"/>
        <v>1438.2158702845627</v>
      </c>
      <c r="X202" s="65">
        <f t="shared" si="132"/>
        <v>3036.15841916902</v>
      </c>
      <c r="Y202" s="65">
        <f t="shared" si="132"/>
        <v>1190.541310242159</v>
      </c>
      <c r="Z202" s="65">
        <f t="shared" si="132"/>
        <v>1123.2661429313885</v>
      </c>
      <c r="AA202" s="65">
        <f t="shared" si="132"/>
        <v>23.399024244032262</v>
      </c>
      <c r="AB202" s="65">
        <f t="shared" si="132"/>
        <v>56.187866095445315</v>
      </c>
      <c r="AC202" s="65">
        <f t="shared" si="137"/>
        <v>-2455.263946536741</v>
      </c>
      <c r="AD202" s="84">
        <f t="shared" si="133"/>
        <v>986.3442042840179</v>
      </c>
      <c r="AE202" s="84">
        <f t="shared" si="138"/>
        <v>-3441.608150820759</v>
      </c>
      <c r="AF202" s="62"/>
      <c r="AG202" s="62">
        <v>2004</v>
      </c>
      <c r="AH202" s="65">
        <f t="shared" si="134"/>
        <v>146.52681825499894</v>
      </c>
      <c r="AI202" s="65">
        <f t="shared" si="134"/>
        <v>-2352.9053612513817</v>
      </c>
      <c r="AJ202" s="65">
        <f t="shared" si="134"/>
        <v>1443.0885107057402</v>
      </c>
      <c r="AK202" s="65">
        <f t="shared" si="134"/>
        <v>-8972.05640697977</v>
      </c>
      <c r="AL202" s="65">
        <f t="shared" si="134"/>
        <v>-10876.445931209775</v>
      </c>
      <c r="AM202" s="65">
        <f t="shared" si="134"/>
        <v>2891.5147220789513</v>
      </c>
      <c r="AN202" s="65">
        <f t="shared" si="134"/>
        <v>6708.176300929714</v>
      </c>
      <c r="AO202" s="65">
        <f t="shared" si="134"/>
        <v>3157.2205017578817</v>
      </c>
      <c r="AP202" s="65">
        <f t="shared" si="134"/>
        <v>3578.6652419551683</v>
      </c>
      <c r="AQ202" s="65">
        <f t="shared" si="134"/>
        <v>279.49582471951544</v>
      </c>
      <c r="AR202" s="65">
        <f t="shared" si="134"/>
        <v>214.336832119051</v>
      </c>
      <c r="AS202" s="65">
        <f t="shared" si="134"/>
        <v>-3996.7197790389564</v>
      </c>
      <c r="AT202" s="84">
        <f t="shared" si="134"/>
        <v>2377.670881069964</v>
      </c>
      <c r="AU202" s="85">
        <f t="shared" si="134"/>
        <v>-6374.39066010892</v>
      </c>
    </row>
    <row r="203" spans="1:47" ht="12.75">
      <c r="A203" s="68">
        <v>2005</v>
      </c>
      <c r="B203" s="65">
        <f t="shared" si="130"/>
        <v>323.94092167788403</v>
      </c>
      <c r="C203" s="65">
        <f t="shared" si="130"/>
        <v>-2016.511235110549</v>
      </c>
      <c r="D203" s="65">
        <f t="shared" si="130"/>
        <v>2133.2552360707487</v>
      </c>
      <c r="E203" s="65">
        <f t="shared" si="130"/>
        <v>-5919.434903296176</v>
      </c>
      <c r="F203" s="65">
        <f t="shared" si="130"/>
        <v>-5288.6737613878795</v>
      </c>
      <c r="G203" s="65">
        <f t="shared" si="130"/>
        <v>725.1143587651022</v>
      </c>
      <c r="H203" s="65">
        <f t="shared" si="130"/>
        <v>2917.554310042615</v>
      </c>
      <c r="I203" s="65">
        <f t="shared" si="130"/>
        <v>2779.7592301671393</v>
      </c>
      <c r="J203" s="65">
        <f t="shared" si="130"/>
        <v>1905.8114738938893</v>
      </c>
      <c r="K203" s="65">
        <f t="shared" si="130"/>
        <v>736.713649094836</v>
      </c>
      <c r="L203" s="65">
        <f t="shared" si="130"/>
        <v>111.40231303207656</v>
      </c>
      <c r="M203" s="65">
        <f t="shared" si="135"/>
        <v>-1702.4707200823905</v>
      </c>
      <c r="N203" s="84">
        <f t="shared" si="131"/>
        <v>3494.5465920849238</v>
      </c>
      <c r="O203" s="84">
        <f t="shared" si="136"/>
        <v>-5197.017312167314</v>
      </c>
      <c r="P203" s="62"/>
      <c r="Q203" s="62">
        <v>2005</v>
      </c>
      <c r="R203" s="65">
        <f t="shared" si="132"/>
        <v>208.56250005663605</v>
      </c>
      <c r="S203" s="65">
        <f t="shared" si="132"/>
        <v>-1578.7214653698466</v>
      </c>
      <c r="T203" s="65">
        <f t="shared" si="132"/>
        <v>1938.9203837113455</v>
      </c>
      <c r="U203" s="65">
        <f t="shared" si="132"/>
        <v>-5001.660702129826</v>
      </c>
      <c r="V203" s="65">
        <f t="shared" si="132"/>
        <v>-4396.35798318591</v>
      </c>
      <c r="W203" s="65">
        <f t="shared" si="132"/>
        <v>562.4483029294643</v>
      </c>
      <c r="X203" s="65">
        <f t="shared" si="132"/>
        <v>2337.8310262582672</v>
      </c>
      <c r="Y203" s="65">
        <f t="shared" si="132"/>
        <v>1937.1376876305148</v>
      </c>
      <c r="Z203" s="65">
        <f t="shared" si="132"/>
        <v>920.1197839488959</v>
      </c>
      <c r="AA203" s="65">
        <f t="shared" si="132"/>
        <v>228.01885651881457</v>
      </c>
      <c r="AB203" s="65">
        <f t="shared" si="132"/>
        <v>40.271989862400005</v>
      </c>
      <c r="AC203" s="65">
        <f t="shared" si="137"/>
        <v>-2843.701609631644</v>
      </c>
      <c r="AD203" s="84">
        <f t="shared" si="133"/>
        <v>2693.27608640166</v>
      </c>
      <c r="AE203" s="84">
        <f t="shared" si="138"/>
        <v>-5536.977696033304</v>
      </c>
      <c r="AF203" s="62"/>
      <c r="AG203" s="62">
        <v>2005</v>
      </c>
      <c r="AH203" s="65">
        <f t="shared" si="134"/>
        <v>532.5034217345201</v>
      </c>
      <c r="AI203" s="65">
        <f t="shared" si="134"/>
        <v>-3595.2327004803956</v>
      </c>
      <c r="AJ203" s="65">
        <f t="shared" si="134"/>
        <v>4072.175619782094</v>
      </c>
      <c r="AK203" s="65">
        <f t="shared" si="134"/>
        <v>-10921.095605426002</v>
      </c>
      <c r="AL203" s="65">
        <f t="shared" si="134"/>
        <v>-9685.03174457379</v>
      </c>
      <c r="AM203" s="65">
        <f t="shared" si="134"/>
        <v>1287.5626616945665</v>
      </c>
      <c r="AN203" s="65">
        <f t="shared" si="134"/>
        <v>5255.385336300882</v>
      </c>
      <c r="AO203" s="65">
        <f t="shared" si="134"/>
        <v>4716.896917797654</v>
      </c>
      <c r="AP203" s="65">
        <f t="shared" si="134"/>
        <v>2825.9312578427853</v>
      </c>
      <c r="AQ203" s="65">
        <f t="shared" si="134"/>
        <v>964.7325056136506</v>
      </c>
      <c r="AR203" s="65">
        <f t="shared" si="134"/>
        <v>151.67430289447657</v>
      </c>
      <c r="AS203" s="65">
        <f t="shared" si="134"/>
        <v>-4546.172329714034</v>
      </c>
      <c r="AT203" s="84">
        <f t="shared" si="134"/>
        <v>6187.822678486584</v>
      </c>
      <c r="AU203" s="85">
        <f t="shared" si="134"/>
        <v>-10733.995008200618</v>
      </c>
    </row>
    <row r="204" spans="1:47" ht="12.75">
      <c r="A204" s="68">
        <v>2006</v>
      </c>
      <c r="B204" s="65">
        <f t="shared" si="130"/>
        <v>420.950736288607</v>
      </c>
      <c r="C204" s="65">
        <f t="shared" si="130"/>
        <v>-1895.4795333084185</v>
      </c>
      <c r="D204" s="65">
        <f t="shared" si="130"/>
        <v>2365.5899647517654</v>
      </c>
      <c r="E204" s="65">
        <f t="shared" si="130"/>
        <v>-5572.760944982554</v>
      </c>
      <c r="F204" s="65">
        <f t="shared" si="130"/>
        <v>-4196.018728622963</v>
      </c>
      <c r="G204" s="65">
        <f t="shared" si="130"/>
        <v>-905.0681706448959</v>
      </c>
      <c r="H204" s="65">
        <f t="shared" si="130"/>
        <v>2401.7789762466273</v>
      </c>
      <c r="I204" s="65">
        <f t="shared" si="130"/>
        <v>3276.9732707342773</v>
      </c>
      <c r="J204" s="65">
        <f t="shared" si="130"/>
        <v>654.11736114409</v>
      </c>
      <c r="K204" s="65">
        <f t="shared" si="130"/>
        <v>1619.2649810227522</v>
      </c>
      <c r="L204" s="65">
        <f t="shared" si="130"/>
        <v>48.79713613721469</v>
      </c>
      <c r="M204" s="65">
        <f t="shared" si="135"/>
        <v>-1830.6520873707123</v>
      </c>
      <c r="N204" s="84">
        <f t="shared" si="131"/>
        <v>6110.94231591071</v>
      </c>
      <c r="O204" s="84">
        <f t="shared" si="136"/>
        <v>-7941.594403281422</v>
      </c>
      <c r="P204" s="62"/>
      <c r="Q204" s="62">
        <v>2006</v>
      </c>
      <c r="R204" s="65">
        <f t="shared" si="132"/>
        <v>282.33567456695164</v>
      </c>
      <c r="S204" s="65">
        <f t="shared" si="132"/>
        <v>-1565.8195811803307</v>
      </c>
      <c r="T204" s="65">
        <f t="shared" si="132"/>
        <v>2100.106754954235</v>
      </c>
      <c r="U204" s="65">
        <f t="shared" si="132"/>
        <v>-5009.943995221693</v>
      </c>
      <c r="V204" s="65">
        <f t="shared" si="132"/>
        <v>-3164.493000938848</v>
      </c>
      <c r="W204" s="65">
        <f t="shared" si="132"/>
        <v>-972.42747486796</v>
      </c>
      <c r="X204" s="65">
        <f t="shared" si="132"/>
        <v>1905.6478985365538</v>
      </c>
      <c r="Y204" s="65">
        <f t="shared" si="132"/>
        <v>2382.268180154846</v>
      </c>
      <c r="Z204" s="65">
        <f t="shared" si="132"/>
        <v>417.81928572616744</v>
      </c>
      <c r="AA204" s="65">
        <f t="shared" si="132"/>
        <v>632.5433104037456</v>
      </c>
      <c r="AB204" s="65">
        <f t="shared" si="132"/>
        <v>16.837918973817978</v>
      </c>
      <c r="AC204" s="65">
        <f t="shared" si="137"/>
        <v>-2991.962947866332</v>
      </c>
      <c r="AD204" s="84">
        <f t="shared" si="133"/>
        <v>5062.171745445812</v>
      </c>
      <c r="AE204" s="84">
        <f t="shared" si="138"/>
        <v>-8054.134693312144</v>
      </c>
      <c r="AF204" s="62"/>
      <c r="AG204" s="62">
        <v>2006</v>
      </c>
      <c r="AH204" s="65">
        <f t="shared" si="134"/>
        <v>703.2864108555586</v>
      </c>
      <c r="AI204" s="65">
        <f t="shared" si="134"/>
        <v>-3461.299114488749</v>
      </c>
      <c r="AJ204" s="65">
        <f t="shared" si="134"/>
        <v>4465.696719706</v>
      </c>
      <c r="AK204" s="65">
        <f t="shared" si="134"/>
        <v>-10582.704940204247</v>
      </c>
      <c r="AL204" s="65">
        <f t="shared" si="134"/>
        <v>-7360.511729561811</v>
      </c>
      <c r="AM204" s="65">
        <f t="shared" si="134"/>
        <v>-1877.4956455128558</v>
      </c>
      <c r="AN204" s="65">
        <f t="shared" si="134"/>
        <v>4307.426874783181</v>
      </c>
      <c r="AO204" s="65">
        <f t="shared" si="134"/>
        <v>5659.241450889123</v>
      </c>
      <c r="AP204" s="65">
        <f t="shared" si="134"/>
        <v>1071.9366468702574</v>
      </c>
      <c r="AQ204" s="65">
        <f t="shared" si="134"/>
        <v>2251.808291426498</v>
      </c>
      <c r="AR204" s="65">
        <f t="shared" si="134"/>
        <v>65.63505511103267</v>
      </c>
      <c r="AS204" s="65">
        <f t="shared" si="134"/>
        <v>-4822.615035237044</v>
      </c>
      <c r="AT204" s="84">
        <f t="shared" si="134"/>
        <v>11173.114061356522</v>
      </c>
      <c r="AU204" s="85">
        <f t="shared" si="134"/>
        <v>-15995.729096593566</v>
      </c>
    </row>
    <row r="205" spans="1:47" ht="12.75">
      <c r="A205" s="68">
        <v>2007</v>
      </c>
      <c r="B205" s="65">
        <f t="shared" si="130"/>
        <v>350.5287967934164</v>
      </c>
      <c r="C205" s="65">
        <f t="shared" si="130"/>
        <v>-1273.2261511616962</v>
      </c>
      <c r="D205" s="65">
        <f t="shared" si="130"/>
        <v>1278.8010686077178</v>
      </c>
      <c r="E205" s="65">
        <f t="shared" si="130"/>
        <v>-3470.4210329295893</v>
      </c>
      <c r="F205" s="65">
        <f t="shared" si="130"/>
        <v>-4121.550981482258</v>
      </c>
      <c r="G205" s="65">
        <f t="shared" si="130"/>
        <v>-2801.370726175024</v>
      </c>
      <c r="H205" s="65">
        <f t="shared" si="130"/>
        <v>2145.198493989359</v>
      </c>
      <c r="I205" s="65">
        <f t="shared" si="130"/>
        <v>3044.518162638764</v>
      </c>
      <c r="J205" s="65">
        <f t="shared" si="130"/>
        <v>388.48252703061735</v>
      </c>
      <c r="K205" s="65">
        <f t="shared" si="130"/>
        <v>1897.5072604791676</v>
      </c>
      <c r="L205" s="65">
        <f t="shared" si="130"/>
        <v>42.71112765161706</v>
      </c>
      <c r="M205" s="65">
        <f t="shared" si="135"/>
        <v>-2561.5325822095256</v>
      </c>
      <c r="N205" s="84">
        <f t="shared" si="131"/>
        <v>6161.878590054577</v>
      </c>
      <c r="O205" s="84">
        <f t="shared" si="136"/>
        <v>-8723.411172264103</v>
      </c>
      <c r="P205" s="62"/>
      <c r="Q205" s="62">
        <v>2007</v>
      </c>
      <c r="R205" s="65">
        <f t="shared" si="132"/>
        <v>254.94268617639318</v>
      </c>
      <c r="S205" s="65">
        <f t="shared" si="132"/>
        <v>-960.0174735551554</v>
      </c>
      <c r="T205" s="65">
        <f t="shared" si="132"/>
        <v>630.7799215045234</v>
      </c>
      <c r="U205" s="65">
        <f t="shared" si="132"/>
        <v>-3090.4466328552226</v>
      </c>
      <c r="V205" s="65">
        <f t="shared" si="132"/>
        <v>-2881.188680285326</v>
      </c>
      <c r="W205" s="65">
        <f t="shared" si="132"/>
        <v>-2631.0704781249515</v>
      </c>
      <c r="X205" s="65">
        <f t="shared" si="132"/>
        <v>1902.546462804341</v>
      </c>
      <c r="Y205" s="65">
        <f t="shared" si="132"/>
        <v>2273.729509960176</v>
      </c>
      <c r="Z205" s="65">
        <f t="shared" si="132"/>
        <v>180.22980423777335</v>
      </c>
      <c r="AA205" s="65">
        <f t="shared" si="132"/>
        <v>811.4155630215046</v>
      </c>
      <c r="AB205" s="65">
        <f t="shared" si="132"/>
        <v>12.553966547455275</v>
      </c>
      <c r="AC205" s="65">
        <f t="shared" si="137"/>
        <v>-3509.079317115944</v>
      </c>
      <c r="AD205" s="84">
        <f t="shared" si="133"/>
        <v>5361.866843722528</v>
      </c>
      <c r="AE205" s="84">
        <f t="shared" si="138"/>
        <v>-8870.946160838472</v>
      </c>
      <c r="AF205" s="62"/>
      <c r="AG205" s="62">
        <v>2007</v>
      </c>
      <c r="AH205" s="65">
        <f t="shared" si="134"/>
        <v>605.4714829698096</v>
      </c>
      <c r="AI205" s="65">
        <f t="shared" si="134"/>
        <v>-2233.2436247168516</v>
      </c>
      <c r="AJ205" s="65">
        <f t="shared" si="134"/>
        <v>1909.5809901122411</v>
      </c>
      <c r="AK205" s="65">
        <f t="shared" si="134"/>
        <v>-6560.867665784812</v>
      </c>
      <c r="AL205" s="65">
        <f t="shared" si="134"/>
        <v>-7002.739661767584</v>
      </c>
      <c r="AM205" s="65">
        <f t="shared" si="134"/>
        <v>-5432.441204299976</v>
      </c>
      <c r="AN205" s="65">
        <f t="shared" si="134"/>
        <v>4047.7449567937</v>
      </c>
      <c r="AO205" s="65">
        <f t="shared" si="134"/>
        <v>5318.24767259894</v>
      </c>
      <c r="AP205" s="65">
        <f t="shared" si="134"/>
        <v>568.7123312683907</v>
      </c>
      <c r="AQ205" s="65">
        <f t="shared" si="134"/>
        <v>2708.922823500672</v>
      </c>
      <c r="AR205" s="65">
        <f t="shared" si="134"/>
        <v>55.26509419907234</v>
      </c>
      <c r="AS205" s="65">
        <f t="shared" si="134"/>
        <v>-6070.6118993254695</v>
      </c>
      <c r="AT205" s="84">
        <f t="shared" si="134"/>
        <v>11523.745433777105</v>
      </c>
      <c r="AU205" s="85">
        <f t="shared" si="134"/>
        <v>-17594.357333102576</v>
      </c>
    </row>
    <row r="206" spans="1:47" ht="12.75">
      <c r="A206" s="68">
        <v>2008</v>
      </c>
      <c r="B206" s="65">
        <f t="shared" si="130"/>
        <v>200.77438668322793</v>
      </c>
      <c r="C206" s="65">
        <f t="shared" si="130"/>
        <v>-428.05562332288537</v>
      </c>
      <c r="D206" s="65">
        <f t="shared" si="130"/>
        <v>-330.26093663746724</v>
      </c>
      <c r="E206" s="65">
        <f t="shared" si="130"/>
        <v>-1334.9273374770128</v>
      </c>
      <c r="F206" s="65">
        <f t="shared" si="130"/>
        <v>-4241.644205123186</v>
      </c>
      <c r="G206" s="65">
        <f t="shared" si="130"/>
        <v>-4430.016445716057</v>
      </c>
      <c r="H206" s="65">
        <f t="shared" si="130"/>
        <v>1673.0020606425533</v>
      </c>
      <c r="I206" s="65">
        <f t="shared" si="130"/>
        <v>3048.5308435708575</v>
      </c>
      <c r="J206" s="65">
        <f t="shared" si="130"/>
        <v>1162.9383841808885</v>
      </c>
      <c r="K206" s="65">
        <f t="shared" si="130"/>
        <v>1212.7335387147577</v>
      </c>
      <c r="L206" s="65">
        <f t="shared" si="130"/>
        <v>106.93051468244266</v>
      </c>
      <c r="M206" s="65">
        <f t="shared" si="135"/>
        <v>-3466.9253344843237</v>
      </c>
      <c r="N206" s="84">
        <f t="shared" si="131"/>
        <v>3166.8993818913586</v>
      </c>
      <c r="O206" s="84">
        <f t="shared" si="136"/>
        <v>-6633.824716375682</v>
      </c>
      <c r="P206" s="62"/>
      <c r="Q206" s="62">
        <v>2008</v>
      </c>
      <c r="R206" s="65">
        <f t="shared" si="132"/>
        <v>172.36815438535996</v>
      </c>
      <c r="S206" s="65">
        <f t="shared" si="132"/>
        <v>-350.6966702418722</v>
      </c>
      <c r="T206" s="65">
        <f t="shared" si="132"/>
        <v>-590.3229654090537</v>
      </c>
      <c r="U206" s="65">
        <f t="shared" si="132"/>
        <v>-851.5730419041356</v>
      </c>
      <c r="V206" s="65">
        <f t="shared" si="132"/>
        <v>-3309.054500201659</v>
      </c>
      <c r="W206" s="65">
        <f t="shared" si="132"/>
        <v>-3942.0316363256425</v>
      </c>
      <c r="X206" s="65">
        <f t="shared" si="132"/>
        <v>1610.3017374470946</v>
      </c>
      <c r="Y206" s="65">
        <f t="shared" si="132"/>
        <v>2185.4810993730935</v>
      </c>
      <c r="Z206" s="65">
        <f t="shared" si="132"/>
        <v>494.5942642316295</v>
      </c>
      <c r="AA206" s="65">
        <f t="shared" si="132"/>
        <v>567.4881297201027</v>
      </c>
      <c r="AB206" s="65">
        <f t="shared" si="132"/>
        <v>32.5906645681107</v>
      </c>
      <c r="AC206" s="65">
        <f t="shared" si="137"/>
        <v>-4013.4454289250825</v>
      </c>
      <c r="AD206" s="84">
        <f t="shared" si="133"/>
        <v>3237.7148527691606</v>
      </c>
      <c r="AE206" s="84">
        <f t="shared" si="138"/>
        <v>-7251.160281694243</v>
      </c>
      <c r="AF206" s="62"/>
      <c r="AG206" s="62">
        <v>2008</v>
      </c>
      <c r="AH206" s="65">
        <f t="shared" si="134"/>
        <v>373.1425410685879</v>
      </c>
      <c r="AI206" s="65">
        <f t="shared" si="134"/>
        <v>-778.7522935647576</v>
      </c>
      <c r="AJ206" s="65">
        <f t="shared" si="134"/>
        <v>-920.583902046521</v>
      </c>
      <c r="AK206" s="65">
        <f t="shared" si="134"/>
        <v>-2186.5003793811484</v>
      </c>
      <c r="AL206" s="65">
        <f t="shared" si="134"/>
        <v>-7550.698705324845</v>
      </c>
      <c r="AM206" s="65">
        <f t="shared" si="134"/>
        <v>-8372.0480820417</v>
      </c>
      <c r="AN206" s="65">
        <f t="shared" si="134"/>
        <v>3283.303798089648</v>
      </c>
      <c r="AO206" s="65">
        <f t="shared" si="134"/>
        <v>5234.011942943951</v>
      </c>
      <c r="AP206" s="65">
        <f t="shared" si="134"/>
        <v>1657.532648412518</v>
      </c>
      <c r="AQ206" s="65">
        <f t="shared" si="134"/>
        <v>1780.2216684348605</v>
      </c>
      <c r="AR206" s="65">
        <f t="shared" si="134"/>
        <v>139.52117925055336</v>
      </c>
      <c r="AS206" s="65">
        <f t="shared" si="134"/>
        <v>-7480.370763409406</v>
      </c>
      <c r="AT206" s="84">
        <f t="shared" si="134"/>
        <v>6404.614234660519</v>
      </c>
      <c r="AU206" s="85">
        <f t="shared" si="134"/>
        <v>-13884.984998069925</v>
      </c>
    </row>
    <row r="207" spans="1:47" ht="12.75">
      <c r="A207" s="68">
        <v>2009</v>
      </c>
      <c r="B207" s="65">
        <f t="shared" si="130"/>
        <v>-42.54060018484961</v>
      </c>
      <c r="C207" s="65">
        <f t="shared" si="130"/>
        <v>456.0912152657693</v>
      </c>
      <c r="D207" s="65">
        <f t="shared" si="130"/>
        <v>-1785.7132039116113</v>
      </c>
      <c r="E207" s="65">
        <f t="shared" si="130"/>
        <v>677.7023371413525</v>
      </c>
      <c r="F207" s="65">
        <f t="shared" si="130"/>
        <v>-4709.399552749732</v>
      </c>
      <c r="G207" s="65">
        <f t="shared" si="130"/>
        <v>-5599.584774958756</v>
      </c>
      <c r="H207" s="65">
        <f t="shared" si="130"/>
        <v>1427.5220283251256</v>
      </c>
      <c r="I207" s="65">
        <f t="shared" si="130"/>
        <v>3269.2053812919185</v>
      </c>
      <c r="J207" s="65">
        <f t="shared" si="130"/>
        <v>1336.9690235853195</v>
      </c>
      <c r="K207" s="65">
        <f t="shared" si="130"/>
        <v>758.141071858081</v>
      </c>
      <c r="L207" s="65">
        <f t="shared" si="130"/>
        <v>157.6908793633993</v>
      </c>
      <c r="M207" s="65">
        <f t="shared" si="135"/>
        <v>-4211.607074337382</v>
      </c>
      <c r="N207" s="84">
        <f t="shared" si="131"/>
        <v>372.02844018582255</v>
      </c>
      <c r="O207" s="84">
        <f t="shared" si="136"/>
        <v>-4583.635514523205</v>
      </c>
      <c r="P207" s="62"/>
      <c r="Q207" s="62">
        <v>2009</v>
      </c>
      <c r="R207" s="65">
        <f t="shared" si="132"/>
        <v>-4.746799432297848</v>
      </c>
      <c r="S207" s="65">
        <f t="shared" si="132"/>
        <v>314.9232640800765</v>
      </c>
      <c r="T207" s="65">
        <f t="shared" si="132"/>
        <v>-1389.8570814047125</v>
      </c>
      <c r="U207" s="65">
        <f t="shared" si="132"/>
        <v>618.1827234684897</v>
      </c>
      <c r="V207" s="65">
        <f t="shared" si="132"/>
        <v>-4069.704946699436</v>
      </c>
      <c r="W207" s="65">
        <f t="shared" si="132"/>
        <v>-4933.7610748443985</v>
      </c>
      <c r="X207" s="65">
        <f t="shared" si="132"/>
        <v>1360.9085863888613</v>
      </c>
      <c r="Y207" s="65">
        <f t="shared" si="132"/>
        <v>2368.097189323147</v>
      </c>
      <c r="Z207" s="65">
        <f t="shared" si="132"/>
        <v>759.2808064871642</v>
      </c>
      <c r="AA207" s="65">
        <f t="shared" si="132"/>
        <v>349.4377626807818</v>
      </c>
      <c r="AB207" s="65">
        <f t="shared" si="132"/>
        <v>49.393120359591194</v>
      </c>
      <c r="AC207" s="65">
        <f t="shared" si="137"/>
        <v>-4627.239569952324</v>
      </c>
      <c r="AD207" s="84">
        <f t="shared" si="133"/>
        <v>862.4115869235247</v>
      </c>
      <c r="AE207" s="84">
        <f t="shared" si="138"/>
        <v>-5489.651156875849</v>
      </c>
      <c r="AF207" s="62"/>
      <c r="AG207" s="62">
        <v>2009</v>
      </c>
      <c r="AH207" s="65">
        <f t="shared" si="134"/>
        <v>-47.28739961714746</v>
      </c>
      <c r="AI207" s="65">
        <f t="shared" si="134"/>
        <v>771.0144793458458</v>
      </c>
      <c r="AJ207" s="65">
        <f t="shared" si="134"/>
        <v>-3175.570285316324</v>
      </c>
      <c r="AK207" s="65">
        <f t="shared" si="134"/>
        <v>1295.8850606098422</v>
      </c>
      <c r="AL207" s="65">
        <f t="shared" si="134"/>
        <v>-8779.104499449168</v>
      </c>
      <c r="AM207" s="65">
        <f t="shared" si="134"/>
        <v>-10533.345849803154</v>
      </c>
      <c r="AN207" s="65">
        <f t="shared" si="134"/>
        <v>2788.430614713987</v>
      </c>
      <c r="AO207" s="65">
        <f t="shared" si="134"/>
        <v>5637.302570615066</v>
      </c>
      <c r="AP207" s="65">
        <f t="shared" si="134"/>
        <v>2096.2498300724837</v>
      </c>
      <c r="AQ207" s="65">
        <f t="shared" si="134"/>
        <v>1107.5788345388628</v>
      </c>
      <c r="AR207" s="65">
        <f t="shared" si="134"/>
        <v>207.08399972299048</v>
      </c>
      <c r="AS207" s="65">
        <f t="shared" si="134"/>
        <v>-8838.846644289706</v>
      </c>
      <c r="AT207" s="84">
        <f t="shared" si="134"/>
        <v>1234.4400271093473</v>
      </c>
      <c r="AU207" s="85">
        <f t="shared" si="134"/>
        <v>-10073.286671399053</v>
      </c>
    </row>
    <row r="208" spans="1:47" ht="12.75">
      <c r="A208" s="68">
        <v>2010</v>
      </c>
      <c r="B208" s="65">
        <f t="shared" si="130"/>
        <v>-270.1902984713488</v>
      </c>
      <c r="C208" s="65">
        <f t="shared" si="130"/>
        <v>1489.9891425248934</v>
      </c>
      <c r="D208" s="65">
        <f t="shared" si="130"/>
        <v>-2610.4054846428917</v>
      </c>
      <c r="E208" s="65">
        <f t="shared" si="130"/>
        <v>2096.4892443941208</v>
      </c>
      <c r="F208" s="65">
        <f t="shared" si="130"/>
        <v>-5725.907186946948</v>
      </c>
      <c r="G208" s="65">
        <f t="shared" si="130"/>
        <v>-5051.2902314708335</v>
      </c>
      <c r="H208" s="65">
        <f t="shared" si="130"/>
        <v>765.255043499259</v>
      </c>
      <c r="I208" s="65">
        <f t="shared" si="130"/>
        <v>2623.0323303916084</v>
      </c>
      <c r="J208" s="65">
        <f t="shared" si="130"/>
        <v>1854.305191569234</v>
      </c>
      <c r="K208" s="65">
        <f t="shared" si="130"/>
        <v>594.5263179205904</v>
      </c>
      <c r="L208" s="65">
        <f t="shared" si="130"/>
        <v>167.94329509182717</v>
      </c>
      <c r="M208" s="65">
        <f t="shared" si="135"/>
        <v>-4234.195931232316</v>
      </c>
      <c r="N208" s="84">
        <f t="shared" si="131"/>
        <v>-658.6527043336537</v>
      </c>
      <c r="O208" s="84">
        <f t="shared" si="136"/>
        <v>-3575.5432268986624</v>
      </c>
      <c r="P208" s="62"/>
      <c r="Q208" s="62">
        <v>2010</v>
      </c>
      <c r="R208" s="65">
        <f t="shared" si="132"/>
        <v>-178.20276202089372</v>
      </c>
      <c r="S208" s="65">
        <f t="shared" si="132"/>
        <v>1223.9196501585684</v>
      </c>
      <c r="T208" s="65">
        <f t="shared" si="132"/>
        <v>-2289.445142803015</v>
      </c>
      <c r="U208" s="65">
        <f t="shared" si="132"/>
        <v>1838.4962409370055</v>
      </c>
      <c r="V208" s="65">
        <f t="shared" si="132"/>
        <v>-4992.941306215798</v>
      </c>
      <c r="W208" s="65">
        <f t="shared" si="132"/>
        <v>-4355.977516843559</v>
      </c>
      <c r="X208" s="65">
        <f t="shared" si="132"/>
        <v>534.8339407849708</v>
      </c>
      <c r="Y208" s="65">
        <f t="shared" si="132"/>
        <v>1833.572446656006</v>
      </c>
      <c r="Z208" s="65">
        <f t="shared" si="132"/>
        <v>1208.8156482806808</v>
      </c>
      <c r="AA208" s="65">
        <f t="shared" si="132"/>
        <v>287.70330284229567</v>
      </c>
      <c r="AB208" s="65">
        <f t="shared" si="132"/>
        <v>52.40039822180643</v>
      </c>
      <c r="AC208" s="65">
        <f t="shared" si="137"/>
        <v>-4889.225498223739</v>
      </c>
      <c r="AD208" s="84">
        <f t="shared" si="133"/>
        <v>-161.31571455975063</v>
      </c>
      <c r="AE208" s="84">
        <f t="shared" si="138"/>
        <v>-4727.9097836639885</v>
      </c>
      <c r="AF208" s="62"/>
      <c r="AG208" s="62">
        <v>2010</v>
      </c>
      <c r="AH208" s="65">
        <f t="shared" si="134"/>
        <v>-448.3930604922425</v>
      </c>
      <c r="AI208" s="65">
        <f t="shared" si="134"/>
        <v>2713.908792683462</v>
      </c>
      <c r="AJ208" s="65">
        <f t="shared" si="134"/>
        <v>-4899.850627445907</v>
      </c>
      <c r="AK208" s="65">
        <f t="shared" si="134"/>
        <v>3934.9854853311263</v>
      </c>
      <c r="AL208" s="65">
        <f t="shared" si="134"/>
        <v>-10718.848493162746</v>
      </c>
      <c r="AM208" s="65">
        <f t="shared" si="134"/>
        <v>-9407.267748314393</v>
      </c>
      <c r="AN208" s="65">
        <f t="shared" si="134"/>
        <v>1300.0889842842298</v>
      </c>
      <c r="AO208" s="65">
        <f t="shared" si="134"/>
        <v>4456.604777047614</v>
      </c>
      <c r="AP208" s="65">
        <f t="shared" si="134"/>
        <v>3063.120839849915</v>
      </c>
      <c r="AQ208" s="65">
        <f t="shared" si="134"/>
        <v>882.229620762886</v>
      </c>
      <c r="AR208" s="65">
        <f t="shared" si="134"/>
        <v>220.3436933136336</v>
      </c>
      <c r="AS208" s="65">
        <f t="shared" si="134"/>
        <v>-9123.421429456055</v>
      </c>
      <c r="AT208" s="84">
        <f t="shared" si="134"/>
        <v>-819.9684188934043</v>
      </c>
      <c r="AU208" s="85">
        <f t="shared" si="134"/>
        <v>-8303.45301056265</v>
      </c>
    </row>
    <row r="209" spans="1:47" ht="12.75">
      <c r="A209" s="68">
        <v>2011</v>
      </c>
      <c r="B209" s="65">
        <f t="shared" si="130"/>
        <v>-413.90854233908976</v>
      </c>
      <c r="C209" s="65">
        <f t="shared" si="130"/>
        <v>1923.5151252512587</v>
      </c>
      <c r="D209" s="65">
        <f t="shared" si="130"/>
        <v>-2428.9539816647302</v>
      </c>
      <c r="E209" s="65">
        <f t="shared" si="130"/>
        <v>2351.9683988272736</v>
      </c>
      <c r="F209" s="65">
        <f t="shared" si="130"/>
        <v>-5407.0705395006225</v>
      </c>
      <c r="G209" s="65">
        <f t="shared" si="130"/>
        <v>-3969.2425368813565</v>
      </c>
      <c r="H209" s="65">
        <f t="shared" si="130"/>
        <v>-778.063706548186</v>
      </c>
      <c r="I209" s="65">
        <f t="shared" si="130"/>
        <v>2153.5884298464807</v>
      </c>
      <c r="J209" s="65">
        <f t="shared" si="130"/>
        <v>2194.221815047509</v>
      </c>
      <c r="K209" s="65">
        <f t="shared" si="130"/>
        <v>225.73300529336848</v>
      </c>
      <c r="L209" s="65">
        <f t="shared" si="130"/>
        <v>208.42943039386955</v>
      </c>
      <c r="M209" s="65">
        <f t="shared" si="135"/>
        <v>-4148.212532668094</v>
      </c>
      <c r="N209" s="84">
        <f t="shared" si="131"/>
        <v>-2227.139116907958</v>
      </c>
      <c r="O209" s="84">
        <f t="shared" si="136"/>
        <v>-1921.0734157601364</v>
      </c>
      <c r="P209" s="62"/>
      <c r="Q209" s="62">
        <v>2011</v>
      </c>
      <c r="R209" s="65">
        <f t="shared" si="132"/>
        <v>-255.9316027247878</v>
      </c>
      <c r="S209" s="65">
        <f t="shared" si="132"/>
        <v>1656.1327705068543</v>
      </c>
      <c r="T209" s="65">
        <f t="shared" si="132"/>
        <v>-2298.8099494453636</v>
      </c>
      <c r="U209" s="65">
        <f t="shared" si="132"/>
        <v>2037.7874039676099</v>
      </c>
      <c r="V209" s="65">
        <f t="shared" si="132"/>
        <v>-4986.577865770087</v>
      </c>
      <c r="W209" s="65">
        <f t="shared" si="132"/>
        <v>-3147.719308221014</v>
      </c>
      <c r="X209" s="65">
        <f t="shared" si="132"/>
        <v>-964.1103972870915</v>
      </c>
      <c r="Y209" s="65">
        <f t="shared" si="132"/>
        <v>1505.7512031806982</v>
      </c>
      <c r="Z209" s="65">
        <f t="shared" si="132"/>
        <v>1471.176826587427</v>
      </c>
      <c r="AA209" s="65">
        <f t="shared" si="132"/>
        <v>133.60586512822192</v>
      </c>
      <c r="AB209" s="65">
        <f t="shared" si="132"/>
        <v>63.37979947347867</v>
      </c>
      <c r="AC209" s="65">
        <f t="shared" si="137"/>
        <v>-4848.695054077532</v>
      </c>
      <c r="AD209" s="84">
        <f t="shared" si="133"/>
        <v>-1347.1834975972306</v>
      </c>
      <c r="AE209" s="84">
        <f t="shared" si="138"/>
        <v>-3501.511556480302</v>
      </c>
      <c r="AF209" s="62"/>
      <c r="AG209" s="62">
        <v>2011</v>
      </c>
      <c r="AH209" s="65">
        <f t="shared" si="134"/>
        <v>-669.8401450638776</v>
      </c>
      <c r="AI209" s="65">
        <f t="shared" si="134"/>
        <v>3579.647895758113</v>
      </c>
      <c r="AJ209" s="65">
        <f t="shared" si="134"/>
        <v>-4727.763931110094</v>
      </c>
      <c r="AK209" s="65">
        <f t="shared" si="134"/>
        <v>4389.7558027948835</v>
      </c>
      <c r="AL209" s="65">
        <f t="shared" si="134"/>
        <v>-10393.64840527071</v>
      </c>
      <c r="AM209" s="65">
        <f t="shared" si="134"/>
        <v>-7116.961845102371</v>
      </c>
      <c r="AN209" s="65">
        <f t="shared" si="134"/>
        <v>-1742.1741038352775</v>
      </c>
      <c r="AO209" s="65">
        <f t="shared" si="134"/>
        <v>3659.339633027179</v>
      </c>
      <c r="AP209" s="65">
        <f t="shared" si="134"/>
        <v>3665.398641634936</v>
      </c>
      <c r="AQ209" s="65">
        <f t="shared" si="134"/>
        <v>359.3388704215904</v>
      </c>
      <c r="AR209" s="65">
        <f t="shared" si="134"/>
        <v>271.8092298673482</v>
      </c>
      <c r="AS209" s="65">
        <f t="shared" si="134"/>
        <v>-8996.907586745627</v>
      </c>
      <c r="AT209" s="84">
        <f t="shared" si="134"/>
        <v>-3574.3226145051885</v>
      </c>
      <c r="AU209" s="85">
        <f t="shared" si="134"/>
        <v>-5422.584972240438</v>
      </c>
    </row>
    <row r="210" spans="1:47" ht="12.75">
      <c r="A210" s="68">
        <v>2012</v>
      </c>
      <c r="B210" s="65">
        <f aca="true" t="shared" si="139" ref="B210:L225">B86*B23/100-B147</f>
        <v>-420.2321450692689</v>
      </c>
      <c r="C210" s="65">
        <f t="shared" si="139"/>
        <v>1647.9457703006192</v>
      </c>
      <c r="D210" s="65">
        <f t="shared" si="139"/>
        <v>-1632.103465940716</v>
      </c>
      <c r="E210" s="65">
        <f t="shared" si="139"/>
        <v>1304.6988879066776</v>
      </c>
      <c r="F210" s="65">
        <f t="shared" si="139"/>
        <v>-3380.990628884698</v>
      </c>
      <c r="G210" s="65">
        <f t="shared" si="139"/>
        <v>-3879.901940067619</v>
      </c>
      <c r="H210" s="65">
        <f t="shared" si="139"/>
        <v>-2598.8352210635203</v>
      </c>
      <c r="I210" s="65">
        <f t="shared" si="139"/>
        <v>1938.9384922451281</v>
      </c>
      <c r="J210" s="65">
        <f t="shared" si="139"/>
        <v>2040.653627020889</v>
      </c>
      <c r="K210" s="65">
        <f t="shared" si="139"/>
        <v>150.6692779830919</v>
      </c>
      <c r="L210" s="65">
        <f t="shared" si="139"/>
        <v>236.45997126839939</v>
      </c>
      <c r="M210" s="65">
        <f t="shared" si="135"/>
        <v>-4829.157345569416</v>
      </c>
      <c r="N210" s="84">
        <f t="shared" si="131"/>
        <v>-3262.6180108375847</v>
      </c>
      <c r="O210" s="84">
        <f t="shared" si="136"/>
        <v>-1566.5393347318313</v>
      </c>
      <c r="P210" s="62"/>
      <c r="Q210" s="62">
        <v>2012</v>
      </c>
      <c r="R210" s="65">
        <f aca="true" t="shared" si="140" ref="R210:AB225">R86*R23/100-R147</f>
        <v>-259.39281064417446</v>
      </c>
      <c r="S210" s="65">
        <f t="shared" si="140"/>
        <v>1487.821826761996</v>
      </c>
      <c r="T210" s="65">
        <f t="shared" si="140"/>
        <v>-1388.0312249446288</v>
      </c>
      <c r="U210" s="65">
        <f t="shared" si="140"/>
        <v>623.5130547673616</v>
      </c>
      <c r="V210" s="65">
        <f t="shared" si="140"/>
        <v>-3113.7616908455966</v>
      </c>
      <c r="W210" s="65">
        <f t="shared" si="140"/>
        <v>-2857.369899171841</v>
      </c>
      <c r="X210" s="65">
        <f t="shared" si="140"/>
        <v>-2540.6078453428054</v>
      </c>
      <c r="Y210" s="65">
        <f t="shared" si="140"/>
        <v>1501.9778669610969</v>
      </c>
      <c r="Z210" s="65">
        <f t="shared" si="140"/>
        <v>1400.2351042457885</v>
      </c>
      <c r="AA210" s="65">
        <f t="shared" si="140"/>
        <v>64.0486066936428</v>
      </c>
      <c r="AB210" s="65">
        <f t="shared" si="140"/>
        <v>71.75620314158277</v>
      </c>
      <c r="AC210" s="65">
        <f t="shared" si="137"/>
        <v>-5081.567011519161</v>
      </c>
      <c r="AD210" s="84">
        <f t="shared" si="133"/>
        <v>-2261.357048119884</v>
      </c>
      <c r="AE210" s="84">
        <f t="shared" si="138"/>
        <v>-2820.2099633992766</v>
      </c>
      <c r="AF210" s="62"/>
      <c r="AG210" s="62">
        <v>2012</v>
      </c>
      <c r="AH210" s="65">
        <f aca="true" t="shared" si="141" ref="AH210:AU227">B210+R210</f>
        <v>-679.6249557134433</v>
      </c>
      <c r="AI210" s="65">
        <f t="shared" si="141"/>
        <v>3135.767597062615</v>
      </c>
      <c r="AJ210" s="65">
        <f t="shared" si="141"/>
        <v>-3020.1346908853448</v>
      </c>
      <c r="AK210" s="65">
        <f t="shared" si="141"/>
        <v>1928.2119426740392</v>
      </c>
      <c r="AL210" s="65">
        <f t="shared" si="141"/>
        <v>-6494.752319730294</v>
      </c>
      <c r="AM210" s="65">
        <f t="shared" si="141"/>
        <v>-6737.27183923946</v>
      </c>
      <c r="AN210" s="65">
        <f t="shared" si="141"/>
        <v>-5139.443066406326</v>
      </c>
      <c r="AO210" s="65">
        <f t="shared" si="141"/>
        <v>3440.916359206225</v>
      </c>
      <c r="AP210" s="65">
        <f t="shared" si="141"/>
        <v>3440.8887312666775</v>
      </c>
      <c r="AQ210" s="65">
        <f t="shared" si="141"/>
        <v>214.71788467673468</v>
      </c>
      <c r="AR210" s="65">
        <f t="shared" si="141"/>
        <v>308.21617440998216</v>
      </c>
      <c r="AS210" s="65">
        <f t="shared" si="141"/>
        <v>-9910.724357088577</v>
      </c>
      <c r="AT210" s="84">
        <f t="shared" si="141"/>
        <v>-5523.975058957469</v>
      </c>
      <c r="AU210" s="85">
        <f t="shared" si="141"/>
        <v>-4386.749298131108</v>
      </c>
    </row>
    <row r="211" spans="1:47" ht="12.75">
      <c r="A211" s="68">
        <v>2013</v>
      </c>
      <c r="B211" s="65">
        <f t="shared" si="139"/>
        <v>-338.0253095769185</v>
      </c>
      <c r="C211" s="65">
        <f t="shared" si="139"/>
        <v>949.1073565050756</v>
      </c>
      <c r="D211" s="65">
        <f t="shared" si="139"/>
        <v>-510.7523787532118</v>
      </c>
      <c r="E211" s="65">
        <f t="shared" si="139"/>
        <v>-241.82759656268172</v>
      </c>
      <c r="F211" s="65">
        <f t="shared" si="139"/>
        <v>-1292.0490503975889</v>
      </c>
      <c r="G211" s="65">
        <f t="shared" si="139"/>
        <v>-4012.7666623205296</v>
      </c>
      <c r="H211" s="65">
        <f t="shared" si="139"/>
        <v>-4175.051751139166</v>
      </c>
      <c r="I211" s="65">
        <f t="shared" si="139"/>
        <v>1559.789435947634</v>
      </c>
      <c r="J211" s="65">
        <f t="shared" si="139"/>
        <v>2020.9137346641364</v>
      </c>
      <c r="K211" s="65">
        <f t="shared" si="139"/>
        <v>380.7912047056234</v>
      </c>
      <c r="L211" s="65">
        <f t="shared" si="139"/>
        <v>221.43036608353214</v>
      </c>
      <c r="M211" s="65">
        <f t="shared" si="135"/>
        <v>-5659.871016927627</v>
      </c>
      <c r="N211" s="84">
        <f t="shared" si="131"/>
        <v>-3050.692482342478</v>
      </c>
      <c r="O211" s="84">
        <f t="shared" si="136"/>
        <v>-2609.1785345851495</v>
      </c>
      <c r="P211" s="62"/>
      <c r="Q211" s="62">
        <v>2013</v>
      </c>
      <c r="R211" s="65">
        <f t="shared" si="140"/>
        <v>-254.94268617639318</v>
      </c>
      <c r="S211" s="65">
        <f t="shared" si="140"/>
        <v>987.5805897781684</v>
      </c>
      <c r="T211" s="65">
        <f t="shared" si="140"/>
        <v>-454.6792406626919</v>
      </c>
      <c r="U211" s="65">
        <f t="shared" si="140"/>
        <v>-569.7782336902746</v>
      </c>
      <c r="V211" s="65">
        <f t="shared" si="140"/>
        <v>-913.9440854305576</v>
      </c>
      <c r="W211" s="65">
        <f t="shared" si="140"/>
        <v>-3277.309408891073</v>
      </c>
      <c r="X211" s="65">
        <f t="shared" si="140"/>
        <v>-3766.725356672454</v>
      </c>
      <c r="Y211" s="65">
        <f t="shared" si="140"/>
        <v>1272.9510150131828</v>
      </c>
      <c r="Z211" s="65">
        <f t="shared" si="140"/>
        <v>1352.9812240183383</v>
      </c>
      <c r="AA211" s="65">
        <f t="shared" si="140"/>
        <v>158.9849604544106</v>
      </c>
      <c r="AB211" s="65">
        <f t="shared" si="140"/>
        <v>68.578702004148</v>
      </c>
      <c r="AC211" s="65">
        <f t="shared" si="137"/>
        <v>-5464.881222259344</v>
      </c>
      <c r="AD211" s="84">
        <f t="shared" si="133"/>
        <v>-2415.5995186874643</v>
      </c>
      <c r="AE211" s="84">
        <f t="shared" si="138"/>
        <v>-3049.28170357188</v>
      </c>
      <c r="AF211" s="62"/>
      <c r="AG211" s="62">
        <v>2013</v>
      </c>
      <c r="AH211" s="65">
        <f t="shared" si="141"/>
        <v>-592.9679957533117</v>
      </c>
      <c r="AI211" s="65">
        <f t="shared" si="141"/>
        <v>1936.687946283244</v>
      </c>
      <c r="AJ211" s="65">
        <f t="shared" si="141"/>
        <v>-965.4316194159037</v>
      </c>
      <c r="AK211" s="65">
        <f t="shared" si="141"/>
        <v>-811.6058302529564</v>
      </c>
      <c r="AL211" s="65">
        <f t="shared" si="141"/>
        <v>-2205.9931358281465</v>
      </c>
      <c r="AM211" s="65">
        <f t="shared" si="141"/>
        <v>-7290.0760712116025</v>
      </c>
      <c r="AN211" s="65">
        <f t="shared" si="141"/>
        <v>-7941.77710781162</v>
      </c>
      <c r="AO211" s="65">
        <f t="shared" si="141"/>
        <v>2832.740450960817</v>
      </c>
      <c r="AP211" s="65">
        <f t="shared" si="141"/>
        <v>3373.8949586824747</v>
      </c>
      <c r="AQ211" s="65">
        <f t="shared" si="141"/>
        <v>539.776165160034</v>
      </c>
      <c r="AR211" s="65">
        <f t="shared" si="141"/>
        <v>290.00906808768013</v>
      </c>
      <c r="AS211" s="65">
        <f t="shared" si="141"/>
        <v>-11124.752239186972</v>
      </c>
      <c r="AT211" s="84">
        <f t="shared" si="141"/>
        <v>-5466.292001029942</v>
      </c>
      <c r="AU211" s="85">
        <f t="shared" si="141"/>
        <v>-5658.460238157029</v>
      </c>
    </row>
    <row r="212" spans="1:47" ht="12.75">
      <c r="A212" s="68">
        <v>2014</v>
      </c>
      <c r="B212" s="65">
        <f t="shared" si="139"/>
        <v>-261.99835857089056</v>
      </c>
      <c r="C212" s="65">
        <f t="shared" si="139"/>
        <v>-205.1384776307823</v>
      </c>
      <c r="D212" s="65">
        <f t="shared" si="139"/>
        <v>646.1209603400494</v>
      </c>
      <c r="E212" s="65">
        <f t="shared" si="139"/>
        <v>-1639.1620557332644</v>
      </c>
      <c r="F212" s="65">
        <f t="shared" si="139"/>
        <v>670.2020897646435</v>
      </c>
      <c r="G212" s="65">
        <f t="shared" si="139"/>
        <v>-4477.503393414372</v>
      </c>
      <c r="H212" s="65">
        <f t="shared" si="139"/>
        <v>-5308.949615409569</v>
      </c>
      <c r="I212" s="65">
        <f t="shared" si="139"/>
        <v>1375.0667844631535</v>
      </c>
      <c r="J212" s="65">
        <f t="shared" si="139"/>
        <v>2178.385690648589</v>
      </c>
      <c r="K212" s="65">
        <f t="shared" si="139"/>
        <v>431.5906117997074</v>
      </c>
      <c r="L212" s="65">
        <f t="shared" si="139"/>
        <v>218.66003247180925</v>
      </c>
      <c r="M212" s="65">
        <f t="shared" si="135"/>
        <v>-6591.385763742735</v>
      </c>
      <c r="N212" s="84">
        <f t="shared" si="131"/>
        <v>-3571.5031947433017</v>
      </c>
      <c r="O212" s="84">
        <f t="shared" si="136"/>
        <v>-3019.8825689994337</v>
      </c>
      <c r="P212" s="62"/>
      <c r="Q212" s="62">
        <v>2014</v>
      </c>
      <c r="R212" s="65">
        <f t="shared" si="140"/>
        <v>-179.8839201531664</v>
      </c>
      <c r="S212" s="65">
        <f t="shared" si="140"/>
        <v>-39.292101849845494</v>
      </c>
      <c r="T212" s="65">
        <f t="shared" si="140"/>
        <v>536.4973296053358</v>
      </c>
      <c r="U212" s="65">
        <f t="shared" si="140"/>
        <v>-1311.3100540914747</v>
      </c>
      <c r="V212" s="65">
        <f t="shared" si="140"/>
        <v>587.3273644858273</v>
      </c>
      <c r="W212" s="65">
        <f t="shared" si="140"/>
        <v>-4059.455326462339</v>
      </c>
      <c r="X212" s="65">
        <f t="shared" si="140"/>
        <v>-4709.175790027046</v>
      </c>
      <c r="Y212" s="65">
        <f t="shared" si="140"/>
        <v>1043.4845399848127</v>
      </c>
      <c r="Z212" s="65">
        <f t="shared" si="140"/>
        <v>1480.565633847771</v>
      </c>
      <c r="AA212" s="65">
        <f t="shared" si="140"/>
        <v>235.73569214993404</v>
      </c>
      <c r="AB212" s="65">
        <f t="shared" si="140"/>
        <v>66.27359515221451</v>
      </c>
      <c r="AC212" s="65">
        <f t="shared" si="137"/>
        <v>-6415.506632510191</v>
      </c>
      <c r="AD212" s="84">
        <f t="shared" si="133"/>
        <v>-2682.165229839273</v>
      </c>
      <c r="AE212" s="84">
        <f t="shared" si="138"/>
        <v>-3733.341402670918</v>
      </c>
      <c r="AF212" s="62"/>
      <c r="AG212" s="62">
        <v>2014</v>
      </c>
      <c r="AH212" s="65">
        <f t="shared" si="141"/>
        <v>-441.88227872405696</v>
      </c>
      <c r="AI212" s="65">
        <f t="shared" si="141"/>
        <v>-244.43057948062778</v>
      </c>
      <c r="AJ212" s="65">
        <f t="shared" si="141"/>
        <v>1182.6182899453852</v>
      </c>
      <c r="AK212" s="65">
        <f t="shared" si="141"/>
        <v>-2950.472109824739</v>
      </c>
      <c r="AL212" s="65">
        <f t="shared" si="141"/>
        <v>1257.5294542504707</v>
      </c>
      <c r="AM212" s="65">
        <f t="shared" si="141"/>
        <v>-8536.958719876711</v>
      </c>
      <c r="AN212" s="65">
        <f t="shared" si="141"/>
        <v>-10018.125405436615</v>
      </c>
      <c r="AO212" s="65">
        <f t="shared" si="141"/>
        <v>2418.551324447966</v>
      </c>
      <c r="AP212" s="65">
        <f t="shared" si="141"/>
        <v>3658.95132449636</v>
      </c>
      <c r="AQ212" s="65">
        <f t="shared" si="141"/>
        <v>667.3263039496414</v>
      </c>
      <c r="AR212" s="65">
        <f t="shared" si="141"/>
        <v>284.93362762402376</v>
      </c>
      <c r="AS212" s="65">
        <f t="shared" si="141"/>
        <v>-13006.892396252926</v>
      </c>
      <c r="AT212" s="84">
        <f t="shared" si="141"/>
        <v>-6253.6684245825745</v>
      </c>
      <c r="AU212" s="85">
        <f t="shared" si="141"/>
        <v>-6753.223971670352</v>
      </c>
    </row>
    <row r="213" spans="1:47" ht="12.75">
      <c r="A213" s="68">
        <v>2015</v>
      </c>
      <c r="B213" s="65">
        <f t="shared" si="139"/>
        <v>-205.37337048699555</v>
      </c>
      <c r="C213" s="65">
        <f t="shared" si="139"/>
        <v>-1258.866457727563</v>
      </c>
      <c r="D213" s="65">
        <f t="shared" si="139"/>
        <v>2041.0893932882464</v>
      </c>
      <c r="E213" s="65">
        <f t="shared" si="139"/>
        <v>-2493.3595339143067</v>
      </c>
      <c r="F213" s="65">
        <f t="shared" si="139"/>
        <v>2042.5206545207184</v>
      </c>
      <c r="G213" s="65">
        <f t="shared" si="139"/>
        <v>-5475.293755781313</v>
      </c>
      <c r="H213" s="65">
        <f t="shared" si="139"/>
        <v>-4768.2065579358605</v>
      </c>
      <c r="I213" s="65">
        <f t="shared" si="139"/>
        <v>784.7250600452244</v>
      </c>
      <c r="J213" s="65">
        <f t="shared" si="139"/>
        <v>1777.1192085795774</v>
      </c>
      <c r="K213" s="65">
        <f t="shared" si="139"/>
        <v>583.6678506800818</v>
      </c>
      <c r="L213" s="65">
        <f t="shared" si="139"/>
        <v>210.80711829684697</v>
      </c>
      <c r="M213" s="65">
        <f t="shared" si="135"/>
        <v>-6971.9775087321905</v>
      </c>
      <c r="N213" s="84">
        <f t="shared" si="131"/>
        <v>-3689.7304272344336</v>
      </c>
      <c r="O213" s="84">
        <f t="shared" si="136"/>
        <v>-3282.247081497757</v>
      </c>
      <c r="P213" s="62"/>
      <c r="Q213" s="62">
        <v>2015</v>
      </c>
      <c r="R213" s="65">
        <f t="shared" si="140"/>
        <v>-125.98796826560283</v>
      </c>
      <c r="S213" s="65">
        <f t="shared" si="140"/>
        <v>-1040.3610250988568</v>
      </c>
      <c r="T213" s="65">
        <f t="shared" si="140"/>
        <v>1893.5683884909959</v>
      </c>
      <c r="U213" s="65">
        <f t="shared" si="140"/>
        <v>-2151.9604340027145</v>
      </c>
      <c r="V213" s="65">
        <f t="shared" si="140"/>
        <v>1834.7824284000671</v>
      </c>
      <c r="W213" s="65">
        <f t="shared" si="140"/>
        <v>-4981.093003544112</v>
      </c>
      <c r="X213" s="65">
        <f t="shared" si="140"/>
        <v>-4160.687844067928</v>
      </c>
      <c r="Y213" s="65">
        <f t="shared" si="140"/>
        <v>410.6804588828236</v>
      </c>
      <c r="Z213" s="65">
        <f t="shared" si="140"/>
        <v>1146.6813625298819</v>
      </c>
      <c r="AA213" s="65">
        <f t="shared" si="140"/>
        <v>376.95878290396286</v>
      </c>
      <c r="AB213" s="65">
        <f t="shared" si="140"/>
        <v>63.35142892760814</v>
      </c>
      <c r="AC213" s="65">
        <f t="shared" si="137"/>
        <v>-6797.418853771484</v>
      </c>
      <c r="AD213" s="84">
        <f t="shared" si="133"/>
        <v>-2841.8835995886475</v>
      </c>
      <c r="AE213" s="84">
        <f t="shared" si="138"/>
        <v>-3955.535254182836</v>
      </c>
      <c r="AF213" s="62"/>
      <c r="AG213" s="62">
        <v>2015</v>
      </c>
      <c r="AH213" s="65">
        <f t="shared" si="141"/>
        <v>-331.3613387525984</v>
      </c>
      <c r="AI213" s="65">
        <f t="shared" si="141"/>
        <v>-2299.22748282642</v>
      </c>
      <c r="AJ213" s="65">
        <f t="shared" si="141"/>
        <v>3934.657781779242</v>
      </c>
      <c r="AK213" s="65">
        <f t="shared" si="141"/>
        <v>-4645.319967917021</v>
      </c>
      <c r="AL213" s="65">
        <f t="shared" si="141"/>
        <v>3877.3030829207855</v>
      </c>
      <c r="AM213" s="65">
        <f t="shared" si="141"/>
        <v>-10456.386759325425</v>
      </c>
      <c r="AN213" s="65">
        <f t="shared" si="141"/>
        <v>-8928.894402003789</v>
      </c>
      <c r="AO213" s="65">
        <f t="shared" si="141"/>
        <v>1195.405518928048</v>
      </c>
      <c r="AP213" s="65">
        <f t="shared" si="141"/>
        <v>2923.8005711094593</v>
      </c>
      <c r="AQ213" s="65">
        <f t="shared" si="141"/>
        <v>960.6266335840446</v>
      </c>
      <c r="AR213" s="65">
        <f t="shared" si="141"/>
        <v>274.1585472244551</v>
      </c>
      <c r="AS213" s="65">
        <f t="shared" si="141"/>
        <v>-13769.396362503674</v>
      </c>
      <c r="AT213" s="84">
        <f t="shared" si="141"/>
        <v>-6531.614026823081</v>
      </c>
      <c r="AU213" s="85">
        <f t="shared" si="141"/>
        <v>-7237.782335680593</v>
      </c>
    </row>
    <row r="214" spans="1:47" ht="12.75">
      <c r="A214" s="68">
        <v>2016</v>
      </c>
      <c r="B214" s="65">
        <f t="shared" si="139"/>
        <v>-194.59450219691644</v>
      </c>
      <c r="C214" s="65">
        <f t="shared" si="139"/>
        <v>-1924.8827151021542</v>
      </c>
      <c r="D214" s="65">
        <f t="shared" si="139"/>
        <v>2629.606701889221</v>
      </c>
      <c r="E214" s="65">
        <f t="shared" si="139"/>
        <v>-2361.7195115919167</v>
      </c>
      <c r="F214" s="65">
        <f t="shared" si="139"/>
        <v>2306.5396595795173</v>
      </c>
      <c r="G214" s="65">
        <f t="shared" si="139"/>
        <v>-5148.831005124899</v>
      </c>
      <c r="H214" s="65">
        <f t="shared" si="139"/>
        <v>-3716.578390048351</v>
      </c>
      <c r="I214" s="65">
        <f t="shared" si="139"/>
        <v>-612.5094074750377</v>
      </c>
      <c r="J214" s="65">
        <f t="shared" si="139"/>
        <v>1470.8982393826445</v>
      </c>
      <c r="K214" s="65">
        <f t="shared" si="139"/>
        <v>683.5405756114196</v>
      </c>
      <c r="L214" s="65">
        <f t="shared" si="139"/>
        <v>207.70957992783042</v>
      </c>
      <c r="M214" s="65">
        <f t="shared" si="135"/>
        <v>-6868.530355076473</v>
      </c>
      <c r="N214" s="84">
        <f t="shared" si="131"/>
        <v>-3716.6929255144205</v>
      </c>
      <c r="O214" s="84">
        <f t="shared" si="136"/>
        <v>-3151.8374295620524</v>
      </c>
      <c r="P214" s="62"/>
      <c r="Q214" s="62">
        <v>2016</v>
      </c>
      <c r="R214" s="65">
        <f t="shared" si="140"/>
        <v>-162.97344717560009</v>
      </c>
      <c r="S214" s="65">
        <f t="shared" si="140"/>
        <v>-1477.2657396978611</v>
      </c>
      <c r="T214" s="65">
        <f t="shared" si="140"/>
        <v>2577.23540963087</v>
      </c>
      <c r="U214" s="65">
        <f t="shared" si="140"/>
        <v>-2163.589241138543</v>
      </c>
      <c r="V214" s="65">
        <f t="shared" si="140"/>
        <v>2031.3632100317336</v>
      </c>
      <c r="W214" s="65">
        <f t="shared" si="140"/>
        <v>-4976.037314947636</v>
      </c>
      <c r="X214" s="65">
        <f t="shared" si="140"/>
        <v>-2987.5237663371663</v>
      </c>
      <c r="Y214" s="65">
        <f t="shared" si="140"/>
        <v>-725.0562191050849</v>
      </c>
      <c r="Z214" s="65">
        <f t="shared" si="140"/>
        <v>935.1351885138429</v>
      </c>
      <c r="AA214" s="65">
        <f t="shared" si="140"/>
        <v>459.5466039037419</v>
      </c>
      <c r="AB214" s="65">
        <f t="shared" si="140"/>
        <v>62.00382799878662</v>
      </c>
      <c r="AC214" s="65">
        <f t="shared" si="137"/>
        <v>-6489.165316321703</v>
      </c>
      <c r="AD214" s="84">
        <f t="shared" si="133"/>
        <v>-3129.730028003687</v>
      </c>
      <c r="AE214" s="84">
        <f t="shared" si="138"/>
        <v>-3359.4352883180163</v>
      </c>
      <c r="AF214" s="62"/>
      <c r="AG214" s="62">
        <v>2016</v>
      </c>
      <c r="AH214" s="65">
        <f t="shared" si="141"/>
        <v>-357.5679493725165</v>
      </c>
      <c r="AI214" s="65">
        <f t="shared" si="141"/>
        <v>-3402.1484548000153</v>
      </c>
      <c r="AJ214" s="65">
        <f t="shared" si="141"/>
        <v>5206.842111520091</v>
      </c>
      <c r="AK214" s="65">
        <f t="shared" si="141"/>
        <v>-4525.30875273046</v>
      </c>
      <c r="AL214" s="65">
        <f t="shared" si="141"/>
        <v>4337.902869611251</v>
      </c>
      <c r="AM214" s="65">
        <f t="shared" si="141"/>
        <v>-10124.868320072535</v>
      </c>
      <c r="AN214" s="65">
        <f t="shared" si="141"/>
        <v>-6704.102156385517</v>
      </c>
      <c r="AO214" s="65">
        <f t="shared" si="141"/>
        <v>-1337.5656265801226</v>
      </c>
      <c r="AP214" s="65">
        <f t="shared" si="141"/>
        <v>2406.0334278964874</v>
      </c>
      <c r="AQ214" s="65">
        <f t="shared" si="141"/>
        <v>1143.0871795151616</v>
      </c>
      <c r="AR214" s="65">
        <f t="shared" si="141"/>
        <v>269.71340792661704</v>
      </c>
      <c r="AS214" s="65">
        <f t="shared" si="141"/>
        <v>-13357.695671398176</v>
      </c>
      <c r="AT214" s="84">
        <f t="shared" si="141"/>
        <v>-6846.4229535181075</v>
      </c>
      <c r="AU214" s="85">
        <f t="shared" si="141"/>
        <v>-6511.272717880069</v>
      </c>
    </row>
    <row r="215" spans="1:47" ht="12.75">
      <c r="A215" s="68">
        <v>2017</v>
      </c>
      <c r="B215" s="65">
        <f t="shared" si="139"/>
        <v>-228.36828950584095</v>
      </c>
      <c r="C215" s="65">
        <f t="shared" si="139"/>
        <v>-1943.3451780889154</v>
      </c>
      <c r="D215" s="65">
        <f t="shared" si="139"/>
        <v>2238.8619309257774</v>
      </c>
      <c r="E215" s="65">
        <f t="shared" si="139"/>
        <v>-1550.4269295751583</v>
      </c>
      <c r="F215" s="65">
        <f t="shared" si="139"/>
        <v>1297.8516658933368</v>
      </c>
      <c r="G215" s="65">
        <f t="shared" si="139"/>
        <v>-3234.753316330578</v>
      </c>
      <c r="H215" s="65">
        <f t="shared" si="139"/>
        <v>-3656.653087757586</v>
      </c>
      <c r="I215" s="65">
        <f t="shared" si="139"/>
        <v>-2218.993724631844</v>
      </c>
      <c r="J215" s="65">
        <f t="shared" si="139"/>
        <v>1333.6573030966974</v>
      </c>
      <c r="K215" s="65">
        <f t="shared" si="139"/>
        <v>638.9974708992086</v>
      </c>
      <c r="L215" s="65">
        <f t="shared" si="139"/>
        <v>227.40730631670158</v>
      </c>
      <c r="M215" s="65">
        <f t="shared" si="135"/>
        <v>-7323.172155074903</v>
      </c>
      <c r="N215" s="84">
        <f t="shared" si="131"/>
        <v>-4591.335082888138</v>
      </c>
      <c r="O215" s="84">
        <f t="shared" si="136"/>
        <v>-2731.837072186765</v>
      </c>
      <c r="P215" s="62"/>
      <c r="Q215" s="62">
        <v>2017</v>
      </c>
      <c r="R215" s="65">
        <f t="shared" si="140"/>
        <v>-184.92739454998446</v>
      </c>
      <c r="S215" s="65">
        <f t="shared" si="140"/>
        <v>-1486.0624789179565</v>
      </c>
      <c r="T215" s="65">
        <f t="shared" si="140"/>
        <v>2314.225043167622</v>
      </c>
      <c r="U215" s="65">
        <f t="shared" si="140"/>
        <v>-1272.3147938367038</v>
      </c>
      <c r="V215" s="65">
        <f t="shared" si="140"/>
        <v>635.0986433833314</v>
      </c>
      <c r="W215" s="65">
        <f t="shared" si="140"/>
        <v>-3099.082895556523</v>
      </c>
      <c r="X215" s="65">
        <f t="shared" si="140"/>
        <v>-2712.038486050529</v>
      </c>
      <c r="Y215" s="65">
        <f t="shared" si="140"/>
        <v>-1943.2141099135042</v>
      </c>
      <c r="Z215" s="65">
        <f t="shared" si="140"/>
        <v>939.6015462799551</v>
      </c>
      <c r="AA215" s="65">
        <f t="shared" si="140"/>
        <v>435.58277354726306</v>
      </c>
      <c r="AB215" s="65">
        <f t="shared" si="140"/>
        <v>65.52177568666048</v>
      </c>
      <c r="AC215" s="65">
        <f t="shared" si="137"/>
        <v>-6373.1321524470295</v>
      </c>
      <c r="AD215" s="84">
        <f t="shared" si="133"/>
        <v>-3673.9942028243095</v>
      </c>
      <c r="AE215" s="84">
        <f t="shared" si="138"/>
        <v>-2699.13794962272</v>
      </c>
      <c r="AF215" s="62"/>
      <c r="AG215" s="62">
        <v>2017</v>
      </c>
      <c r="AH215" s="65">
        <f t="shared" si="141"/>
        <v>-413.2956840558254</v>
      </c>
      <c r="AI215" s="65">
        <f t="shared" si="141"/>
        <v>-3429.407657006872</v>
      </c>
      <c r="AJ215" s="65">
        <f t="shared" si="141"/>
        <v>4553.0869740933995</v>
      </c>
      <c r="AK215" s="65">
        <f t="shared" si="141"/>
        <v>-2822.741723411862</v>
      </c>
      <c r="AL215" s="65">
        <f t="shared" si="141"/>
        <v>1932.9503092766681</v>
      </c>
      <c r="AM215" s="65">
        <f t="shared" si="141"/>
        <v>-6333.836211887101</v>
      </c>
      <c r="AN215" s="65">
        <f t="shared" si="141"/>
        <v>-6368.691573808115</v>
      </c>
      <c r="AO215" s="65">
        <f t="shared" si="141"/>
        <v>-4162.207834545348</v>
      </c>
      <c r="AP215" s="65">
        <f t="shared" si="141"/>
        <v>2273.2588493766525</v>
      </c>
      <c r="AQ215" s="65">
        <f t="shared" si="141"/>
        <v>1074.5802444464716</v>
      </c>
      <c r="AR215" s="65">
        <f t="shared" si="141"/>
        <v>292.92908200336205</v>
      </c>
      <c r="AS215" s="65">
        <f t="shared" si="141"/>
        <v>-13696.304307521932</v>
      </c>
      <c r="AT215" s="84">
        <f t="shared" si="141"/>
        <v>-8265.329285712447</v>
      </c>
      <c r="AU215" s="85">
        <f t="shared" si="141"/>
        <v>-5430.975021809485</v>
      </c>
    </row>
    <row r="216" spans="1:47" ht="12.75">
      <c r="A216" s="68">
        <v>2018</v>
      </c>
      <c r="B216" s="65">
        <f t="shared" si="139"/>
        <v>-221.1823773124488</v>
      </c>
      <c r="C216" s="65">
        <f t="shared" si="139"/>
        <v>-1549.4793010378198</v>
      </c>
      <c r="D216" s="65">
        <f t="shared" si="139"/>
        <v>1304.7227118902665</v>
      </c>
      <c r="E216" s="65">
        <f t="shared" si="139"/>
        <v>-451.4765210020996</v>
      </c>
      <c r="F216" s="65">
        <f t="shared" si="139"/>
        <v>-217.5980810923793</v>
      </c>
      <c r="G216" s="65">
        <f t="shared" si="139"/>
        <v>-1260.8606997613679</v>
      </c>
      <c r="H216" s="65">
        <f t="shared" si="139"/>
        <v>-3819.117857759964</v>
      </c>
      <c r="I216" s="65">
        <f t="shared" si="139"/>
        <v>-3583.2238163184957</v>
      </c>
      <c r="J216" s="65">
        <f t="shared" si="139"/>
        <v>1095.4894010779826</v>
      </c>
      <c r="K216" s="65">
        <f t="shared" si="139"/>
        <v>634.4001365943404</v>
      </c>
      <c r="L216" s="65">
        <f t="shared" si="139"/>
        <v>241.91338388990152</v>
      </c>
      <c r="M216" s="65">
        <f t="shared" si="135"/>
        <v>-8068.326404721985</v>
      </c>
      <c r="N216" s="84">
        <f t="shared" si="131"/>
        <v>-5282.12552910368</v>
      </c>
      <c r="O216" s="84">
        <f t="shared" si="136"/>
        <v>-2786.200875618306</v>
      </c>
      <c r="P216" s="62"/>
      <c r="Q216" s="62">
        <v>2018</v>
      </c>
      <c r="R216" s="65">
        <f t="shared" si="140"/>
        <v>-161.885638972366</v>
      </c>
      <c r="S216" s="65">
        <f t="shared" si="140"/>
        <v>-1459.6722612576414</v>
      </c>
      <c r="T216" s="65">
        <f t="shared" si="140"/>
        <v>1522.8366068802716</v>
      </c>
      <c r="U216" s="65">
        <f t="shared" si="140"/>
        <v>-370.58962924193474</v>
      </c>
      <c r="V216" s="65">
        <f t="shared" si="140"/>
        <v>-516.7061037872045</v>
      </c>
      <c r="W216" s="65">
        <f t="shared" si="140"/>
        <v>-887.9268596190377</v>
      </c>
      <c r="X216" s="65">
        <f t="shared" si="140"/>
        <v>-3118.1516290052678</v>
      </c>
      <c r="Y216" s="65">
        <f t="shared" si="140"/>
        <v>-2906.06286849131</v>
      </c>
      <c r="Z216" s="65">
        <f t="shared" si="140"/>
        <v>794.9085718502902</v>
      </c>
      <c r="AA216" s="65">
        <f t="shared" si="140"/>
        <v>420.5193490236088</v>
      </c>
      <c r="AB216" s="65">
        <f t="shared" si="140"/>
        <v>69.79863547655623</v>
      </c>
      <c r="AC216" s="65">
        <f t="shared" si="137"/>
        <v>-6682.730462620591</v>
      </c>
      <c r="AD216" s="84">
        <f t="shared" si="133"/>
        <v>-4264.0104610559065</v>
      </c>
      <c r="AE216" s="84">
        <f t="shared" si="138"/>
        <v>-2418.720001564685</v>
      </c>
      <c r="AF216" s="62"/>
      <c r="AG216" s="62">
        <v>2018</v>
      </c>
      <c r="AH216" s="65">
        <f t="shared" si="141"/>
        <v>-383.0680162848148</v>
      </c>
      <c r="AI216" s="65">
        <f t="shared" si="141"/>
        <v>-3009.151562295461</v>
      </c>
      <c r="AJ216" s="65">
        <f t="shared" si="141"/>
        <v>2827.559318770538</v>
      </c>
      <c r="AK216" s="65">
        <f t="shared" si="141"/>
        <v>-822.0661502440344</v>
      </c>
      <c r="AL216" s="65">
        <f t="shared" si="141"/>
        <v>-734.3041848795838</v>
      </c>
      <c r="AM216" s="65">
        <f t="shared" si="141"/>
        <v>-2148.7875593804056</v>
      </c>
      <c r="AN216" s="65">
        <f t="shared" si="141"/>
        <v>-6937.269486765232</v>
      </c>
      <c r="AO216" s="65">
        <f t="shared" si="141"/>
        <v>-6489.286684809806</v>
      </c>
      <c r="AP216" s="65">
        <f t="shared" si="141"/>
        <v>1890.3979729282728</v>
      </c>
      <c r="AQ216" s="65">
        <f t="shared" si="141"/>
        <v>1054.9194856179492</v>
      </c>
      <c r="AR216" s="65">
        <f t="shared" si="141"/>
        <v>311.71201936645775</v>
      </c>
      <c r="AS216" s="65">
        <f t="shared" si="141"/>
        <v>-14751.056867342577</v>
      </c>
      <c r="AT216" s="84">
        <f t="shared" si="141"/>
        <v>-9546.135990159586</v>
      </c>
      <c r="AU216" s="85">
        <f t="shared" si="141"/>
        <v>-5204.920877182991</v>
      </c>
    </row>
    <row r="217" spans="1:47" ht="12.75">
      <c r="A217" s="68">
        <v>2019</v>
      </c>
      <c r="B217" s="65">
        <f t="shared" si="139"/>
        <v>-152.05390201206683</v>
      </c>
      <c r="C217" s="65">
        <f t="shared" si="139"/>
        <v>-1166.5541427936987</v>
      </c>
      <c r="D217" s="65">
        <f t="shared" si="139"/>
        <v>-287.058197833132</v>
      </c>
      <c r="E217" s="65">
        <f t="shared" si="139"/>
        <v>675.7521145884239</v>
      </c>
      <c r="F217" s="65">
        <f t="shared" si="139"/>
        <v>-1560.9035683695402</v>
      </c>
      <c r="G217" s="65">
        <f t="shared" si="139"/>
        <v>644.6719993508887</v>
      </c>
      <c r="H217" s="65">
        <f t="shared" si="139"/>
        <v>-4275.228767289547</v>
      </c>
      <c r="I217" s="65">
        <f t="shared" si="139"/>
        <v>-4585.794853207568</v>
      </c>
      <c r="J217" s="65">
        <f t="shared" si="139"/>
        <v>965.8901098879724</v>
      </c>
      <c r="K217" s="65">
        <f t="shared" si="139"/>
        <v>685.9516062170878</v>
      </c>
      <c r="L217" s="65">
        <f t="shared" si="139"/>
        <v>246.0579774822436</v>
      </c>
      <c r="M217" s="65">
        <f t="shared" si="135"/>
        <v>-9055.32760146118</v>
      </c>
      <c r="N217" s="84">
        <f t="shared" si="131"/>
        <v>-5613.507598508848</v>
      </c>
      <c r="O217" s="84">
        <f t="shared" si="136"/>
        <v>-3441.8200029523323</v>
      </c>
      <c r="P217" s="62"/>
      <c r="Q217" s="62">
        <v>2019</v>
      </c>
      <c r="R217" s="65">
        <f t="shared" si="140"/>
        <v>-126.5813181946396</v>
      </c>
      <c r="S217" s="65">
        <f t="shared" si="140"/>
        <v>-1032.150735160074</v>
      </c>
      <c r="T217" s="65">
        <f t="shared" si="140"/>
        <v>-74.13386237315717</v>
      </c>
      <c r="U217" s="65">
        <f t="shared" si="140"/>
        <v>559.073344157543</v>
      </c>
      <c r="V217" s="65">
        <f t="shared" si="140"/>
        <v>-1255.7443869196286</v>
      </c>
      <c r="W217" s="65">
        <f t="shared" si="140"/>
        <v>599.4114349501324</v>
      </c>
      <c r="X217" s="65">
        <f t="shared" si="140"/>
        <v>-3838.7757527598587</v>
      </c>
      <c r="Y217" s="65">
        <f t="shared" si="140"/>
        <v>-3641.4821927987796</v>
      </c>
      <c r="Z217" s="65">
        <f t="shared" si="140"/>
        <v>649.9141992797959</v>
      </c>
      <c r="AA217" s="65">
        <f t="shared" si="140"/>
        <v>459.5778522214532</v>
      </c>
      <c r="AB217" s="65">
        <f t="shared" si="140"/>
        <v>73.37332425617024</v>
      </c>
      <c r="AC217" s="65">
        <f t="shared" si="137"/>
        <v>-7700.891417597213</v>
      </c>
      <c r="AD217" s="84">
        <f t="shared" si="133"/>
        <v>-4771.4953856929205</v>
      </c>
      <c r="AE217" s="84">
        <f t="shared" si="138"/>
        <v>-2929.3960319042926</v>
      </c>
      <c r="AF217" s="62"/>
      <c r="AG217" s="62">
        <v>2019</v>
      </c>
      <c r="AH217" s="65">
        <f t="shared" si="141"/>
        <v>-278.63522020670644</v>
      </c>
      <c r="AI217" s="65">
        <f t="shared" si="141"/>
        <v>-2198.7048779537727</v>
      </c>
      <c r="AJ217" s="65">
        <f t="shared" si="141"/>
        <v>-361.19206020628917</v>
      </c>
      <c r="AK217" s="65">
        <f t="shared" si="141"/>
        <v>1234.825458745967</v>
      </c>
      <c r="AL217" s="65">
        <f t="shared" si="141"/>
        <v>-2816.6479552891687</v>
      </c>
      <c r="AM217" s="65">
        <f t="shared" si="141"/>
        <v>1244.083434301021</v>
      </c>
      <c r="AN217" s="65">
        <f t="shared" si="141"/>
        <v>-8114.004520049406</v>
      </c>
      <c r="AO217" s="65">
        <f t="shared" si="141"/>
        <v>-8227.277046006348</v>
      </c>
      <c r="AP217" s="65">
        <f t="shared" si="141"/>
        <v>1615.8043091677682</v>
      </c>
      <c r="AQ217" s="65">
        <f t="shared" si="141"/>
        <v>1145.529458438541</v>
      </c>
      <c r="AR217" s="65">
        <f t="shared" si="141"/>
        <v>319.4313017384138</v>
      </c>
      <c r="AS217" s="65">
        <f t="shared" si="141"/>
        <v>-16756.219019058393</v>
      </c>
      <c r="AT217" s="84">
        <f t="shared" si="141"/>
        <v>-10385.002984201768</v>
      </c>
      <c r="AU217" s="85">
        <f t="shared" si="141"/>
        <v>-6371.216034856625</v>
      </c>
    </row>
    <row r="218" spans="1:47" ht="12.75">
      <c r="A218" s="68">
        <v>2020</v>
      </c>
      <c r="B218" s="65">
        <f t="shared" si="139"/>
        <v>-119.71729714182948</v>
      </c>
      <c r="C218" s="65">
        <f t="shared" si="139"/>
        <v>-929.2773036674189</v>
      </c>
      <c r="D218" s="65">
        <f t="shared" si="139"/>
        <v>-1705.068091476889</v>
      </c>
      <c r="E218" s="65">
        <f t="shared" si="139"/>
        <v>2068.211017376714</v>
      </c>
      <c r="F218" s="65">
        <f t="shared" si="139"/>
        <v>-2389.7104816859646</v>
      </c>
      <c r="G218" s="65">
        <f t="shared" si="139"/>
        <v>1987.184822741343</v>
      </c>
      <c r="H218" s="65">
        <f t="shared" si="139"/>
        <v>-5216.407301155181</v>
      </c>
      <c r="I218" s="65">
        <f t="shared" si="139"/>
        <v>-4102.421837446542</v>
      </c>
      <c r="J218" s="65">
        <f t="shared" si="139"/>
        <v>566.5206240047264</v>
      </c>
      <c r="K218" s="65">
        <f t="shared" si="139"/>
        <v>565.4985233145053</v>
      </c>
      <c r="L218" s="65">
        <f t="shared" si="139"/>
        <v>258.2954354049016</v>
      </c>
      <c r="M218" s="65">
        <f t="shared" si="135"/>
        <v>-9275.187325136536</v>
      </c>
      <c r="N218" s="84">
        <f t="shared" si="131"/>
        <v>-6140.794363918481</v>
      </c>
      <c r="O218" s="84">
        <f t="shared" si="136"/>
        <v>-3134.3929612180546</v>
      </c>
      <c r="P218" s="62"/>
      <c r="Q218" s="62">
        <v>2020</v>
      </c>
      <c r="R218" s="65">
        <f t="shared" si="140"/>
        <v>-99.38611311376008</v>
      </c>
      <c r="S218" s="65">
        <f t="shared" si="140"/>
        <v>-718.9868189240078</v>
      </c>
      <c r="T218" s="65">
        <f t="shared" si="140"/>
        <v>-1615.4480991440942</v>
      </c>
      <c r="U218" s="65">
        <f t="shared" si="140"/>
        <v>1864.1062940986012</v>
      </c>
      <c r="V218" s="65">
        <f t="shared" si="140"/>
        <v>-2120.0362103899533</v>
      </c>
      <c r="W218" s="65">
        <f t="shared" si="140"/>
        <v>1849.9736073581444</v>
      </c>
      <c r="X218" s="65">
        <f t="shared" si="140"/>
        <v>-4756.337078240322</v>
      </c>
      <c r="Y218" s="65">
        <f t="shared" si="140"/>
        <v>-3214.996652393078</v>
      </c>
      <c r="Z218" s="65">
        <f t="shared" si="140"/>
        <v>272.4465497342899</v>
      </c>
      <c r="AA218" s="65">
        <f t="shared" si="140"/>
        <v>356.90292052117</v>
      </c>
      <c r="AB218" s="65">
        <f t="shared" si="140"/>
        <v>80.30992272137428</v>
      </c>
      <c r="AC218" s="65">
        <f t="shared" si="137"/>
        <v>-8181.76160049301</v>
      </c>
      <c r="AD218" s="84">
        <f t="shared" si="133"/>
        <v>-5580.340196493547</v>
      </c>
      <c r="AE218" s="84">
        <f t="shared" si="138"/>
        <v>-2601.421403999462</v>
      </c>
      <c r="AF218" s="62"/>
      <c r="AG218" s="62">
        <v>2020</v>
      </c>
      <c r="AH218" s="65">
        <f t="shared" si="141"/>
        <v>-219.10341025558955</v>
      </c>
      <c r="AI218" s="65">
        <f t="shared" si="141"/>
        <v>-1648.2641225914267</v>
      </c>
      <c r="AJ218" s="65">
        <f t="shared" si="141"/>
        <v>-3320.5161906209833</v>
      </c>
      <c r="AK218" s="65">
        <f t="shared" si="141"/>
        <v>3932.3173114753154</v>
      </c>
      <c r="AL218" s="65">
        <f t="shared" si="141"/>
        <v>-4509.746692075918</v>
      </c>
      <c r="AM218" s="65">
        <f t="shared" si="141"/>
        <v>3837.1584300994873</v>
      </c>
      <c r="AN218" s="65">
        <f t="shared" si="141"/>
        <v>-9972.744379395503</v>
      </c>
      <c r="AO218" s="65">
        <f t="shared" si="141"/>
        <v>-7317.41848983962</v>
      </c>
      <c r="AP218" s="65">
        <f t="shared" si="141"/>
        <v>838.9671737390163</v>
      </c>
      <c r="AQ218" s="65">
        <f t="shared" si="141"/>
        <v>922.4014438356753</v>
      </c>
      <c r="AR218" s="65">
        <f t="shared" si="141"/>
        <v>338.60535812627586</v>
      </c>
      <c r="AS218" s="65">
        <f t="shared" si="141"/>
        <v>-17456.948925629546</v>
      </c>
      <c r="AT218" s="84">
        <f t="shared" si="141"/>
        <v>-11721.134560412029</v>
      </c>
      <c r="AU218" s="85">
        <f t="shared" si="141"/>
        <v>-5735.814365217517</v>
      </c>
    </row>
    <row r="219" spans="1:47" ht="12.75">
      <c r="A219" s="68">
        <v>2021</v>
      </c>
      <c r="B219" s="65">
        <f t="shared" si="139"/>
        <v>-123.88512621398695</v>
      </c>
      <c r="C219" s="65">
        <f t="shared" si="139"/>
        <v>-891.6685827684705</v>
      </c>
      <c r="D219" s="65">
        <f t="shared" si="139"/>
        <v>-2602.7249977443425</v>
      </c>
      <c r="E219" s="65">
        <f t="shared" si="139"/>
        <v>2656.2031170835253</v>
      </c>
      <c r="F219" s="65">
        <f t="shared" si="139"/>
        <v>-2259.151633030473</v>
      </c>
      <c r="G219" s="65">
        <f t="shared" si="139"/>
        <v>2239.736740012886</v>
      </c>
      <c r="H219" s="65">
        <f t="shared" si="139"/>
        <v>-4900.134697091795</v>
      </c>
      <c r="I219" s="65">
        <f t="shared" si="139"/>
        <v>-3180.668951458443</v>
      </c>
      <c r="J219" s="65">
        <f t="shared" si="139"/>
        <v>-326.59691069382825</v>
      </c>
      <c r="K219" s="65">
        <f t="shared" si="139"/>
        <v>467.7618041249807</v>
      </c>
      <c r="L219" s="65">
        <f t="shared" si="139"/>
        <v>266.6718771915275</v>
      </c>
      <c r="M219" s="65">
        <f t="shared" si="135"/>
        <v>-8921.129237779947</v>
      </c>
      <c r="N219" s="84">
        <f t="shared" si="131"/>
        <v>-6566.950932260137</v>
      </c>
      <c r="O219" s="84">
        <f t="shared" si="136"/>
        <v>-2354.1783055198102</v>
      </c>
      <c r="P219" s="62"/>
      <c r="Q219" s="62">
        <v>2021</v>
      </c>
      <c r="R219" s="65">
        <f t="shared" si="140"/>
        <v>-75.65211595226538</v>
      </c>
      <c r="S219" s="65">
        <f t="shared" si="140"/>
        <v>-936.5595023014903</v>
      </c>
      <c r="T219" s="65">
        <f t="shared" si="140"/>
        <v>-2292.0668605027313</v>
      </c>
      <c r="U219" s="65">
        <f t="shared" si="140"/>
        <v>2524.323302784469</v>
      </c>
      <c r="V219" s="65">
        <f t="shared" si="140"/>
        <v>-2119.6387160323793</v>
      </c>
      <c r="W219" s="65">
        <f t="shared" si="140"/>
        <v>2037.7462801864312</v>
      </c>
      <c r="X219" s="65">
        <f t="shared" si="140"/>
        <v>-4776.266837544681</v>
      </c>
      <c r="Y219" s="65">
        <f t="shared" si="140"/>
        <v>-2310.3647663543234</v>
      </c>
      <c r="Z219" s="65">
        <f t="shared" si="140"/>
        <v>-423.76475424740056</v>
      </c>
      <c r="AA219" s="65">
        <f t="shared" si="140"/>
        <v>295.9142625491004</v>
      </c>
      <c r="AB219" s="65">
        <f t="shared" si="140"/>
        <v>84.84211742410025</v>
      </c>
      <c r="AC219" s="65">
        <f t="shared" si="137"/>
        <v>-8076.329707415271</v>
      </c>
      <c r="AD219" s="84">
        <f t="shared" si="133"/>
        <v>-6140.769908554619</v>
      </c>
      <c r="AE219" s="84">
        <f t="shared" si="138"/>
        <v>-1935.5597988606514</v>
      </c>
      <c r="AF219" s="62"/>
      <c r="AG219" s="62">
        <v>2021</v>
      </c>
      <c r="AH219" s="65">
        <f t="shared" si="141"/>
        <v>-199.53724216625233</v>
      </c>
      <c r="AI219" s="65">
        <f t="shared" si="141"/>
        <v>-1828.2280850699608</v>
      </c>
      <c r="AJ219" s="65">
        <f t="shared" si="141"/>
        <v>-4894.791858247074</v>
      </c>
      <c r="AK219" s="65">
        <f t="shared" si="141"/>
        <v>5180.526419867994</v>
      </c>
      <c r="AL219" s="65">
        <f t="shared" si="141"/>
        <v>-4378.790349062852</v>
      </c>
      <c r="AM219" s="65">
        <f t="shared" si="141"/>
        <v>4277.483020199317</v>
      </c>
      <c r="AN219" s="65">
        <f t="shared" si="141"/>
        <v>-9676.401534636476</v>
      </c>
      <c r="AO219" s="65">
        <f t="shared" si="141"/>
        <v>-5491.033717812767</v>
      </c>
      <c r="AP219" s="65">
        <f t="shared" si="141"/>
        <v>-750.3616649412288</v>
      </c>
      <c r="AQ219" s="65">
        <f t="shared" si="141"/>
        <v>763.6760666740811</v>
      </c>
      <c r="AR219" s="65">
        <f t="shared" si="141"/>
        <v>351.5139946156278</v>
      </c>
      <c r="AS219" s="65">
        <f t="shared" si="141"/>
        <v>-16997.45894519522</v>
      </c>
      <c r="AT219" s="84">
        <f t="shared" si="141"/>
        <v>-12707.720840814756</v>
      </c>
      <c r="AU219" s="85">
        <f t="shared" si="141"/>
        <v>-4289.738104380462</v>
      </c>
    </row>
    <row r="220" spans="1:47" ht="12.75">
      <c r="A220" s="68">
        <v>2022</v>
      </c>
      <c r="B220" s="65">
        <f t="shared" si="139"/>
        <v>-107.93240114467335</v>
      </c>
      <c r="C220" s="65">
        <f t="shared" si="139"/>
        <v>-1063.3011090528744</v>
      </c>
      <c r="D220" s="65">
        <f t="shared" si="139"/>
        <v>-2646.88779741092</v>
      </c>
      <c r="E220" s="65">
        <f t="shared" si="139"/>
        <v>2255.4323824575404</v>
      </c>
      <c r="F220" s="65">
        <f t="shared" si="139"/>
        <v>-1436.1473352098837</v>
      </c>
      <c r="G220" s="65">
        <f t="shared" si="139"/>
        <v>1264.6584729533934</v>
      </c>
      <c r="H220" s="65">
        <f t="shared" si="139"/>
        <v>-3080.7224974882556</v>
      </c>
      <c r="I220" s="65">
        <f t="shared" si="139"/>
        <v>-3137.4608689162415</v>
      </c>
      <c r="J220" s="65">
        <f t="shared" si="139"/>
        <v>-1376.7573979374283</v>
      </c>
      <c r="K220" s="65">
        <f t="shared" si="139"/>
        <v>429.0209604425254</v>
      </c>
      <c r="L220" s="65">
        <f t="shared" si="139"/>
        <v>280.0218312889683</v>
      </c>
      <c r="M220" s="65">
        <f t="shared" si="135"/>
        <v>-8900.097591306818</v>
      </c>
      <c r="N220" s="84">
        <f t="shared" si="131"/>
        <v>-7175.55575442384</v>
      </c>
      <c r="O220" s="84">
        <f t="shared" si="136"/>
        <v>-1724.5418368829778</v>
      </c>
      <c r="P220" s="62"/>
      <c r="Q220" s="62">
        <v>2022</v>
      </c>
      <c r="R220" s="65">
        <f t="shared" si="140"/>
        <v>-68.63080845865807</v>
      </c>
      <c r="S220" s="65">
        <f t="shared" si="140"/>
        <v>-1070.2699384472362</v>
      </c>
      <c r="T220" s="65">
        <f t="shared" si="140"/>
        <v>-2278.5049874368415</v>
      </c>
      <c r="U220" s="65">
        <f t="shared" si="140"/>
        <v>2262.7243607037817</v>
      </c>
      <c r="V220" s="65">
        <f t="shared" si="140"/>
        <v>-1253.3855417920277</v>
      </c>
      <c r="W220" s="65">
        <f t="shared" si="140"/>
        <v>633.974039518187</v>
      </c>
      <c r="X220" s="65">
        <f t="shared" si="140"/>
        <v>-2966.1350923568243</v>
      </c>
      <c r="Y220" s="65">
        <f t="shared" si="140"/>
        <v>-2070.10514872169</v>
      </c>
      <c r="Z220" s="65">
        <f t="shared" si="140"/>
        <v>-1179.4038476526912</v>
      </c>
      <c r="AA220" s="65">
        <f t="shared" si="140"/>
        <v>298.67376742120905</v>
      </c>
      <c r="AB220" s="65">
        <f t="shared" si="140"/>
        <v>86.8635188173339</v>
      </c>
      <c r="AC220" s="65">
        <f t="shared" si="137"/>
        <v>-7691.063197222791</v>
      </c>
      <c r="AD220" s="84">
        <f t="shared" si="133"/>
        <v>-6431.272228034213</v>
      </c>
      <c r="AE220" s="84">
        <f t="shared" si="138"/>
        <v>-1259.790969188578</v>
      </c>
      <c r="AF220" s="62"/>
      <c r="AG220" s="62">
        <v>2022</v>
      </c>
      <c r="AH220" s="65">
        <f t="shared" si="141"/>
        <v>-176.56320960333142</v>
      </c>
      <c r="AI220" s="65">
        <f t="shared" si="141"/>
        <v>-2133.5710475001106</v>
      </c>
      <c r="AJ220" s="65">
        <f t="shared" si="141"/>
        <v>-4925.3927848477615</v>
      </c>
      <c r="AK220" s="65">
        <f t="shared" si="141"/>
        <v>4518.156743161322</v>
      </c>
      <c r="AL220" s="65">
        <f t="shared" si="141"/>
        <v>-2689.5328770019114</v>
      </c>
      <c r="AM220" s="65">
        <f t="shared" si="141"/>
        <v>1898.6325124715804</v>
      </c>
      <c r="AN220" s="65">
        <f t="shared" si="141"/>
        <v>-6046.85758984508</v>
      </c>
      <c r="AO220" s="65">
        <f t="shared" si="141"/>
        <v>-5207.5660176379315</v>
      </c>
      <c r="AP220" s="65">
        <f t="shared" si="141"/>
        <v>-2556.1612455901195</v>
      </c>
      <c r="AQ220" s="65">
        <f t="shared" si="141"/>
        <v>727.6947278637344</v>
      </c>
      <c r="AR220" s="65">
        <f t="shared" si="141"/>
        <v>366.8853501063022</v>
      </c>
      <c r="AS220" s="65">
        <f t="shared" si="141"/>
        <v>-16591.16078852961</v>
      </c>
      <c r="AT220" s="84">
        <f t="shared" si="141"/>
        <v>-13606.827982458053</v>
      </c>
      <c r="AU220" s="85">
        <f t="shared" si="141"/>
        <v>-2984.3328060715558</v>
      </c>
    </row>
    <row r="221" spans="1:47" ht="12.75">
      <c r="A221" s="68">
        <v>2023</v>
      </c>
      <c r="B221" s="65">
        <f t="shared" si="139"/>
        <v>-89.53646592960285</v>
      </c>
      <c r="C221" s="65">
        <f t="shared" si="139"/>
        <v>-1055.0955699476326</v>
      </c>
      <c r="D221" s="65">
        <f t="shared" si="139"/>
        <v>-2074.6915234694025</v>
      </c>
      <c r="E221" s="65">
        <f t="shared" si="139"/>
        <v>1300.7984428007912</v>
      </c>
      <c r="F221" s="65">
        <f t="shared" si="139"/>
        <v>-386.84103305317694</v>
      </c>
      <c r="G221" s="65">
        <f t="shared" si="139"/>
        <v>-171.84923694035388</v>
      </c>
      <c r="H221" s="65">
        <f t="shared" si="139"/>
        <v>-1181.3156919716275</v>
      </c>
      <c r="I221" s="65">
        <f t="shared" si="139"/>
        <v>-3287.4854609478207</v>
      </c>
      <c r="J221" s="65">
        <f t="shared" si="139"/>
        <v>-2267.9362695818418</v>
      </c>
      <c r="K221" s="65">
        <f t="shared" si="139"/>
        <v>360.266515244155</v>
      </c>
      <c r="L221" s="65">
        <f t="shared" si="139"/>
        <v>292.9355123766909</v>
      </c>
      <c r="M221" s="65">
        <f t="shared" si="135"/>
        <v>-8853.686293796512</v>
      </c>
      <c r="N221" s="84">
        <f t="shared" si="131"/>
        <v>-7737.5794620020315</v>
      </c>
      <c r="O221" s="84">
        <f t="shared" si="136"/>
        <v>-1116.106831794481</v>
      </c>
      <c r="P221" s="62"/>
      <c r="Q221" s="62">
        <v>2023</v>
      </c>
      <c r="R221" s="65">
        <f t="shared" si="140"/>
        <v>-61.21393434568927</v>
      </c>
      <c r="S221" s="65">
        <f t="shared" si="140"/>
        <v>-931.2814587694447</v>
      </c>
      <c r="T221" s="65">
        <f t="shared" si="140"/>
        <v>-2232.4974014507607</v>
      </c>
      <c r="U221" s="65">
        <f t="shared" si="140"/>
        <v>1513.0264555712638</v>
      </c>
      <c r="V221" s="65">
        <f t="shared" si="140"/>
        <v>-362.8607650770573</v>
      </c>
      <c r="W221" s="65">
        <f t="shared" si="140"/>
        <v>-528.0677917318826</v>
      </c>
      <c r="X221" s="65">
        <f t="shared" si="140"/>
        <v>-836.9071950098441</v>
      </c>
      <c r="Y221" s="65">
        <f t="shared" si="140"/>
        <v>-2402.3137542441546</v>
      </c>
      <c r="Z221" s="65">
        <f t="shared" si="140"/>
        <v>-1768.3273667564645</v>
      </c>
      <c r="AA221" s="65">
        <f t="shared" si="140"/>
        <v>251.99470286393262</v>
      </c>
      <c r="AB221" s="65">
        <f t="shared" si="140"/>
        <v>90.3247254134676</v>
      </c>
      <c r="AC221" s="65">
        <f t="shared" si="137"/>
        <v>-7358.448508950101</v>
      </c>
      <c r="AD221" s="84">
        <f t="shared" si="133"/>
        <v>-6843.941956915893</v>
      </c>
      <c r="AE221" s="84">
        <f t="shared" si="138"/>
        <v>-514.5065520342087</v>
      </c>
      <c r="AF221" s="62"/>
      <c r="AG221" s="62">
        <v>2023</v>
      </c>
      <c r="AH221" s="65">
        <f t="shared" si="141"/>
        <v>-150.75040027529212</v>
      </c>
      <c r="AI221" s="65">
        <f t="shared" si="141"/>
        <v>-1986.3770287170773</v>
      </c>
      <c r="AJ221" s="65">
        <f t="shared" si="141"/>
        <v>-4307.188924920163</v>
      </c>
      <c r="AK221" s="65">
        <f t="shared" si="141"/>
        <v>2813.824898372055</v>
      </c>
      <c r="AL221" s="65">
        <f t="shared" si="141"/>
        <v>-749.7017981302342</v>
      </c>
      <c r="AM221" s="65">
        <f t="shared" si="141"/>
        <v>-699.9170286722365</v>
      </c>
      <c r="AN221" s="65">
        <f t="shared" si="141"/>
        <v>-2018.2228869814717</v>
      </c>
      <c r="AO221" s="65">
        <f t="shared" si="141"/>
        <v>-5689.799215191975</v>
      </c>
      <c r="AP221" s="65">
        <f t="shared" si="141"/>
        <v>-4036.2636363383062</v>
      </c>
      <c r="AQ221" s="65">
        <f t="shared" si="141"/>
        <v>612.2612181080876</v>
      </c>
      <c r="AR221" s="65">
        <f t="shared" si="141"/>
        <v>383.2602377901585</v>
      </c>
      <c r="AS221" s="65">
        <f t="shared" si="141"/>
        <v>-16212.134802746614</v>
      </c>
      <c r="AT221" s="84">
        <f t="shared" si="141"/>
        <v>-14581.521418917924</v>
      </c>
      <c r="AU221" s="85">
        <f t="shared" si="141"/>
        <v>-1630.6133838286896</v>
      </c>
    </row>
    <row r="222" spans="1:47" ht="12.75">
      <c r="A222" s="68">
        <v>2024</v>
      </c>
      <c r="B222" s="65">
        <f t="shared" si="139"/>
        <v>-74.8772050550906</v>
      </c>
      <c r="C222" s="65">
        <f t="shared" si="139"/>
        <v>-722.0874412603589</v>
      </c>
      <c r="D222" s="65">
        <f t="shared" si="139"/>
        <v>-1545.6979883321037</v>
      </c>
      <c r="E222" s="65">
        <f t="shared" si="139"/>
        <v>-278.88182506823796</v>
      </c>
      <c r="F222" s="65">
        <f t="shared" si="139"/>
        <v>681.8073207562265</v>
      </c>
      <c r="G222" s="65">
        <f t="shared" si="139"/>
        <v>-1437.45715319179</v>
      </c>
      <c r="H222" s="65">
        <f t="shared" si="139"/>
        <v>642.7473568129062</v>
      </c>
      <c r="I222" s="65">
        <f t="shared" si="139"/>
        <v>-3685.5872854214977</v>
      </c>
      <c r="J222" s="65">
        <f t="shared" si="139"/>
        <v>-2912.037322439268</v>
      </c>
      <c r="K222" s="65">
        <f t="shared" si="139"/>
        <v>324.23953169787274</v>
      </c>
      <c r="L222" s="65">
        <f t="shared" si="139"/>
        <v>301.3992087652623</v>
      </c>
      <c r="M222" s="65">
        <f t="shared" si="135"/>
        <v>-9007.832011501341</v>
      </c>
      <c r="N222" s="84">
        <f t="shared" si="131"/>
        <v>-8149.407121690456</v>
      </c>
      <c r="O222" s="84">
        <f t="shared" si="136"/>
        <v>-858.4248898108854</v>
      </c>
      <c r="P222" s="62"/>
      <c r="Q222" s="62">
        <v>2024</v>
      </c>
      <c r="R222" s="65">
        <f t="shared" si="140"/>
        <v>-52.610360374646916</v>
      </c>
      <c r="S222" s="65">
        <f t="shared" si="140"/>
        <v>-724.2648624560825</v>
      </c>
      <c r="T222" s="65">
        <f t="shared" si="140"/>
        <v>-1610.2982094722101</v>
      </c>
      <c r="U222" s="65">
        <f t="shared" si="140"/>
        <v>-41.048970915639075</v>
      </c>
      <c r="V222" s="65">
        <f t="shared" si="140"/>
        <v>598.6699818822963</v>
      </c>
      <c r="W222" s="65">
        <f t="shared" si="140"/>
        <v>-1266.189755528234</v>
      </c>
      <c r="X222" s="65">
        <f t="shared" si="140"/>
        <v>591.5449401749938</v>
      </c>
      <c r="Y222" s="65">
        <f t="shared" si="140"/>
        <v>-3005.7717407192395</v>
      </c>
      <c r="Z222" s="65">
        <f t="shared" si="140"/>
        <v>-2220.25524123534</v>
      </c>
      <c r="AA222" s="65">
        <f t="shared" si="140"/>
        <v>208.0199270616431</v>
      </c>
      <c r="AB222" s="65">
        <f t="shared" si="140"/>
        <v>96.49531914018371</v>
      </c>
      <c r="AC222" s="65">
        <f t="shared" si="137"/>
        <v>-7522.204291582459</v>
      </c>
      <c r="AD222" s="84">
        <f t="shared" si="133"/>
        <v>-7516.090563378762</v>
      </c>
      <c r="AE222" s="84">
        <f t="shared" si="138"/>
        <v>-6.113728203696155</v>
      </c>
      <c r="AF222" s="62"/>
      <c r="AG222" s="62">
        <v>2024</v>
      </c>
      <c r="AH222" s="65">
        <f t="shared" si="141"/>
        <v>-127.48756542973751</v>
      </c>
      <c r="AI222" s="65">
        <f t="shared" si="141"/>
        <v>-1446.3523037164414</v>
      </c>
      <c r="AJ222" s="65">
        <f t="shared" si="141"/>
        <v>-3155.996197804314</v>
      </c>
      <c r="AK222" s="65">
        <f t="shared" si="141"/>
        <v>-319.93079598387703</v>
      </c>
      <c r="AL222" s="65">
        <f t="shared" si="141"/>
        <v>1280.4773026385228</v>
      </c>
      <c r="AM222" s="65">
        <f t="shared" si="141"/>
        <v>-2703.646908720024</v>
      </c>
      <c r="AN222" s="65">
        <f t="shared" si="141"/>
        <v>1234.2922969879</v>
      </c>
      <c r="AO222" s="65">
        <f t="shared" si="141"/>
        <v>-6691.359026140737</v>
      </c>
      <c r="AP222" s="65">
        <f t="shared" si="141"/>
        <v>-5132.292563674608</v>
      </c>
      <c r="AQ222" s="65">
        <f t="shared" si="141"/>
        <v>532.2594587595158</v>
      </c>
      <c r="AR222" s="65">
        <f t="shared" si="141"/>
        <v>397.894527905446</v>
      </c>
      <c r="AS222" s="65">
        <f t="shared" si="141"/>
        <v>-16530.036303083798</v>
      </c>
      <c r="AT222" s="84">
        <f t="shared" si="141"/>
        <v>-15665.497685069218</v>
      </c>
      <c r="AU222" s="85">
        <f t="shared" si="141"/>
        <v>-864.5386180145815</v>
      </c>
    </row>
    <row r="223" spans="1:47" ht="12.75">
      <c r="A223" s="68">
        <v>2025</v>
      </c>
      <c r="B223" s="65">
        <f t="shared" si="139"/>
        <v>-64.81692798435324</v>
      </c>
      <c r="C223" s="65">
        <f t="shared" si="139"/>
        <v>-565.498403335514</v>
      </c>
      <c r="D223" s="65">
        <f t="shared" si="139"/>
        <v>-1215.4370516946947</v>
      </c>
      <c r="E223" s="65">
        <f t="shared" si="139"/>
        <v>-1701.5691774268635</v>
      </c>
      <c r="F223" s="65">
        <f t="shared" si="139"/>
        <v>2050.2574751817738</v>
      </c>
      <c r="G223" s="65">
        <f t="shared" si="139"/>
        <v>-2253.028946185048</v>
      </c>
      <c r="H223" s="65">
        <f t="shared" si="139"/>
        <v>1946.845467162726</v>
      </c>
      <c r="I223" s="65">
        <f t="shared" si="139"/>
        <v>-4518.790260939306</v>
      </c>
      <c r="J223" s="65">
        <f t="shared" si="139"/>
        <v>-2607.0933500405226</v>
      </c>
      <c r="K223" s="65">
        <f t="shared" si="139"/>
        <v>199.60350613364426</v>
      </c>
      <c r="L223" s="65">
        <f t="shared" si="139"/>
        <v>298.061720240903</v>
      </c>
      <c r="M223" s="65">
        <f t="shared" si="135"/>
        <v>-8729.527669128158</v>
      </c>
      <c r="N223" s="84">
        <f t="shared" si="131"/>
        <v>-8156.725686868653</v>
      </c>
      <c r="O223" s="84">
        <f t="shared" si="136"/>
        <v>-572.8019822595052</v>
      </c>
      <c r="P223" s="62"/>
      <c r="Q223" s="62">
        <v>2025</v>
      </c>
      <c r="R223" s="65">
        <f t="shared" si="140"/>
        <v>-43.80900309392746</v>
      </c>
      <c r="S223" s="65">
        <f t="shared" si="140"/>
        <v>-557.7132665552344</v>
      </c>
      <c r="T223" s="65">
        <f t="shared" si="140"/>
        <v>-1128.5559189918858</v>
      </c>
      <c r="U223" s="65">
        <f t="shared" si="140"/>
        <v>-1578.8863496585109</v>
      </c>
      <c r="V223" s="65">
        <f t="shared" si="140"/>
        <v>1895.2531529298285</v>
      </c>
      <c r="W223" s="65">
        <f t="shared" si="140"/>
        <v>-2103.9654161232174</v>
      </c>
      <c r="X223" s="65">
        <f t="shared" si="140"/>
        <v>1795.7669292183127</v>
      </c>
      <c r="Y223" s="65">
        <f t="shared" si="140"/>
        <v>-3704.150936953898</v>
      </c>
      <c r="Z223" s="65">
        <f t="shared" si="140"/>
        <v>-1961.1743633735314</v>
      </c>
      <c r="AA223" s="65">
        <f t="shared" si="140"/>
        <v>92.7084384973823</v>
      </c>
      <c r="AB223" s="65">
        <f t="shared" si="140"/>
        <v>96.89250678236294</v>
      </c>
      <c r="AC223" s="65">
        <f t="shared" si="137"/>
        <v>-7294.526734104682</v>
      </c>
      <c r="AD223" s="84">
        <f t="shared" si="133"/>
        <v>-7659.819420003798</v>
      </c>
      <c r="AE223" s="84">
        <f t="shared" si="138"/>
        <v>365.2926858991159</v>
      </c>
      <c r="AF223" s="62"/>
      <c r="AG223" s="62">
        <v>2025</v>
      </c>
      <c r="AH223" s="65">
        <f t="shared" si="141"/>
        <v>-108.6259310782807</v>
      </c>
      <c r="AI223" s="65">
        <f t="shared" si="141"/>
        <v>-1123.2116698907485</v>
      </c>
      <c r="AJ223" s="65">
        <f t="shared" si="141"/>
        <v>-2343.9929706865805</v>
      </c>
      <c r="AK223" s="65">
        <f t="shared" si="141"/>
        <v>-3280.4555270853743</v>
      </c>
      <c r="AL223" s="65">
        <f t="shared" si="141"/>
        <v>3945.5106281116023</v>
      </c>
      <c r="AM223" s="65">
        <f t="shared" si="141"/>
        <v>-4356.994362308265</v>
      </c>
      <c r="AN223" s="65">
        <f t="shared" si="141"/>
        <v>3742.6123963810387</v>
      </c>
      <c r="AO223" s="65">
        <f t="shared" si="141"/>
        <v>-8222.941197893204</v>
      </c>
      <c r="AP223" s="65">
        <f t="shared" si="141"/>
        <v>-4568.267713414054</v>
      </c>
      <c r="AQ223" s="65">
        <f t="shared" si="141"/>
        <v>292.31194463102656</v>
      </c>
      <c r="AR223" s="65">
        <f t="shared" si="141"/>
        <v>394.95422702326596</v>
      </c>
      <c r="AS223" s="65">
        <f t="shared" si="141"/>
        <v>-16024.05440323284</v>
      </c>
      <c r="AT223" s="84">
        <f t="shared" si="141"/>
        <v>-15816.54510687245</v>
      </c>
      <c r="AU223" s="85">
        <f t="shared" si="141"/>
        <v>-207.50929636038927</v>
      </c>
    </row>
    <row r="224" spans="1:47" ht="12.75">
      <c r="A224" s="68">
        <v>2026</v>
      </c>
      <c r="B224" s="65">
        <f t="shared" si="139"/>
        <v>-54.75665091360861</v>
      </c>
      <c r="C224" s="65">
        <f t="shared" si="139"/>
        <v>-580.5418916950875</v>
      </c>
      <c r="D224" s="65">
        <f t="shared" si="139"/>
        <v>-1178.954738926579</v>
      </c>
      <c r="E224" s="65">
        <f t="shared" si="139"/>
        <v>-2591.8457728369976</v>
      </c>
      <c r="F224" s="65">
        <f t="shared" si="139"/>
        <v>2618.913793769927</v>
      </c>
      <c r="G224" s="65">
        <f t="shared" si="139"/>
        <v>-2146.6912968075776</v>
      </c>
      <c r="H224" s="65">
        <f t="shared" si="139"/>
        <v>2210.083530806791</v>
      </c>
      <c r="I224" s="65">
        <f t="shared" si="139"/>
        <v>-4268.631125524844</v>
      </c>
      <c r="J224" s="65">
        <f t="shared" si="139"/>
        <v>-2008.7842363820382</v>
      </c>
      <c r="K224" s="65">
        <f t="shared" si="139"/>
        <v>-76.55106361486833</v>
      </c>
      <c r="L224" s="65">
        <f t="shared" si="139"/>
        <v>293.91712664856277</v>
      </c>
      <c r="M224" s="65">
        <f t="shared" si="135"/>
        <v>-8077.759452124883</v>
      </c>
      <c r="N224" s="84">
        <f t="shared" si="131"/>
        <v>-8187.121213139733</v>
      </c>
      <c r="O224" s="84">
        <f t="shared" si="136"/>
        <v>109.36176101485034</v>
      </c>
      <c r="P224" s="62"/>
      <c r="Q224" s="62">
        <v>2026</v>
      </c>
      <c r="R224" s="65">
        <f t="shared" si="140"/>
        <v>-38.27107042291209</v>
      </c>
      <c r="S224" s="65">
        <f t="shared" si="140"/>
        <v>-432.79956962961296</v>
      </c>
      <c r="T224" s="65">
        <f t="shared" si="140"/>
        <v>-1471.7246946894447</v>
      </c>
      <c r="U224" s="65">
        <f t="shared" si="140"/>
        <v>-2228.0006091240793</v>
      </c>
      <c r="V224" s="65">
        <f t="shared" si="140"/>
        <v>2519.8813932669</v>
      </c>
      <c r="W224" s="65">
        <f t="shared" si="140"/>
        <v>-2084.784461616975</v>
      </c>
      <c r="X224" s="65">
        <f t="shared" si="140"/>
        <v>1965.6561411388975</v>
      </c>
      <c r="Y224" s="65">
        <f t="shared" si="140"/>
        <v>-3696.452475919068</v>
      </c>
      <c r="Z224" s="65">
        <f t="shared" si="140"/>
        <v>-1400.1282169414335</v>
      </c>
      <c r="AA224" s="65">
        <f t="shared" si="140"/>
        <v>-122.1450028536492</v>
      </c>
      <c r="AB224" s="65">
        <f t="shared" si="140"/>
        <v>97.41736188095638</v>
      </c>
      <c r="AC224" s="65">
        <f t="shared" si="137"/>
        <v>-6988.768566791377</v>
      </c>
      <c r="AD224" s="84">
        <f t="shared" si="133"/>
        <v>-7824.410667703953</v>
      </c>
      <c r="AE224" s="84">
        <f t="shared" si="138"/>
        <v>835.6421009125752</v>
      </c>
      <c r="AF224" s="62"/>
      <c r="AG224" s="62">
        <v>2026</v>
      </c>
      <c r="AH224" s="65">
        <f t="shared" si="141"/>
        <v>-93.0277213365207</v>
      </c>
      <c r="AI224" s="65">
        <f t="shared" si="141"/>
        <v>-1013.3414613247005</v>
      </c>
      <c r="AJ224" s="65">
        <f t="shared" si="141"/>
        <v>-2650.6794336160237</v>
      </c>
      <c r="AK224" s="65">
        <f t="shared" si="141"/>
        <v>-4819.846381961077</v>
      </c>
      <c r="AL224" s="65">
        <f t="shared" si="141"/>
        <v>5138.795187036827</v>
      </c>
      <c r="AM224" s="65">
        <f t="shared" si="141"/>
        <v>-4231.475758424553</v>
      </c>
      <c r="AN224" s="65">
        <f t="shared" si="141"/>
        <v>4175.739671945688</v>
      </c>
      <c r="AO224" s="65">
        <f t="shared" si="141"/>
        <v>-7965.083601443912</v>
      </c>
      <c r="AP224" s="65">
        <f t="shared" si="141"/>
        <v>-3408.9124533234717</v>
      </c>
      <c r="AQ224" s="65">
        <f t="shared" si="141"/>
        <v>-198.69606646851753</v>
      </c>
      <c r="AR224" s="65">
        <f t="shared" si="141"/>
        <v>391.33448852951915</v>
      </c>
      <c r="AS224" s="65">
        <f t="shared" si="141"/>
        <v>-15066.52801891626</v>
      </c>
      <c r="AT224" s="84">
        <f t="shared" si="141"/>
        <v>-16011.531880843686</v>
      </c>
      <c r="AU224" s="85">
        <f t="shared" si="141"/>
        <v>945.0038619274255</v>
      </c>
    </row>
    <row r="225" spans="1:47" ht="12.75">
      <c r="A225" s="68">
        <v>2027</v>
      </c>
      <c r="B225" s="65">
        <f t="shared" si="139"/>
        <v>-45.558683306069724</v>
      </c>
      <c r="C225" s="65">
        <f t="shared" si="139"/>
        <v>-485.494397059505</v>
      </c>
      <c r="D225" s="65">
        <f t="shared" si="139"/>
        <v>-1446.8117195133527</v>
      </c>
      <c r="E225" s="65">
        <f t="shared" si="139"/>
        <v>-2608.4226645368617</v>
      </c>
      <c r="F225" s="65">
        <f t="shared" si="139"/>
        <v>2219.5004271425714</v>
      </c>
      <c r="G225" s="65">
        <f t="shared" si="139"/>
        <v>-1346.3105965825089</v>
      </c>
      <c r="H225" s="65">
        <f t="shared" si="139"/>
        <v>1259.4499582122662</v>
      </c>
      <c r="I225" s="65">
        <f t="shared" si="139"/>
        <v>-2679.3894941847248</v>
      </c>
      <c r="J225" s="65">
        <f t="shared" si="139"/>
        <v>-1980.914612893408</v>
      </c>
      <c r="K225" s="65">
        <f t="shared" si="139"/>
        <v>-390.153312564762</v>
      </c>
      <c r="L225" s="65">
        <f t="shared" si="139"/>
        <v>299.8068122797831</v>
      </c>
      <c r="M225" s="65">
        <f t="shared" si="135"/>
        <v>-7504.105095286355</v>
      </c>
      <c r="N225" s="84">
        <f t="shared" si="131"/>
        <v>-8567.226413335418</v>
      </c>
      <c r="O225" s="84">
        <f t="shared" si="136"/>
        <v>1063.1213180490631</v>
      </c>
      <c r="P225" s="62"/>
      <c r="Q225" s="62">
        <v>2027</v>
      </c>
      <c r="R225" s="65">
        <f t="shared" si="140"/>
        <v>-33.227596026092215</v>
      </c>
      <c r="S225" s="65">
        <f t="shared" si="140"/>
        <v>-412.2738447826996</v>
      </c>
      <c r="T225" s="65">
        <f t="shared" si="140"/>
        <v>-1683.9467525059008</v>
      </c>
      <c r="U225" s="65">
        <f t="shared" si="140"/>
        <v>-2220.0080368999334</v>
      </c>
      <c r="V225" s="65">
        <f t="shared" si="140"/>
        <v>2281.700646983547</v>
      </c>
      <c r="W225" s="65">
        <f t="shared" si="140"/>
        <v>-1215.1251971243182</v>
      </c>
      <c r="X225" s="65">
        <f t="shared" si="140"/>
        <v>626.2561433017545</v>
      </c>
      <c r="Y225" s="65">
        <f t="shared" si="140"/>
        <v>-2298.915153230526</v>
      </c>
      <c r="Z225" s="65">
        <f t="shared" si="140"/>
        <v>-1250.9867033004848</v>
      </c>
      <c r="AA225" s="65">
        <f t="shared" si="140"/>
        <v>-356.287161266504</v>
      </c>
      <c r="AB225" s="65">
        <f t="shared" si="140"/>
        <v>99.66572764115244</v>
      </c>
      <c r="AC225" s="65">
        <f t="shared" si="137"/>
        <v>-6562.8136548511575</v>
      </c>
      <c r="AD225" s="84">
        <f t="shared" si="133"/>
        <v>-8110.715549058048</v>
      </c>
      <c r="AE225" s="84">
        <f t="shared" si="138"/>
        <v>1547.9018942068906</v>
      </c>
      <c r="AF225" s="62"/>
      <c r="AG225" s="62">
        <v>2027</v>
      </c>
      <c r="AH225" s="65">
        <f t="shared" si="141"/>
        <v>-78.78627933216194</v>
      </c>
      <c r="AI225" s="65">
        <f t="shared" si="141"/>
        <v>-897.7682418422046</v>
      </c>
      <c r="AJ225" s="65">
        <f t="shared" si="141"/>
        <v>-3130.7584720192535</v>
      </c>
      <c r="AK225" s="65">
        <f t="shared" si="141"/>
        <v>-4828.430701436795</v>
      </c>
      <c r="AL225" s="65">
        <f t="shared" si="141"/>
        <v>4501.201074126118</v>
      </c>
      <c r="AM225" s="65">
        <f t="shared" si="141"/>
        <v>-2561.435793706827</v>
      </c>
      <c r="AN225" s="65">
        <f t="shared" si="141"/>
        <v>1885.7061015140207</v>
      </c>
      <c r="AO225" s="65">
        <f t="shared" si="141"/>
        <v>-4978.304647415251</v>
      </c>
      <c r="AP225" s="65">
        <f t="shared" si="141"/>
        <v>-3231.901316193893</v>
      </c>
      <c r="AQ225" s="65">
        <f t="shared" si="141"/>
        <v>-746.440473831266</v>
      </c>
      <c r="AR225" s="65">
        <f t="shared" si="141"/>
        <v>399.47253992093556</v>
      </c>
      <c r="AS225" s="65">
        <f t="shared" si="141"/>
        <v>-14066.918750137513</v>
      </c>
      <c r="AT225" s="84">
        <f t="shared" si="141"/>
        <v>-16677.941962393466</v>
      </c>
      <c r="AU225" s="85">
        <f t="shared" si="141"/>
        <v>2611.0232122559537</v>
      </c>
    </row>
    <row r="226" spans="1:47" ht="12.75">
      <c r="A226" s="68">
        <v>2028</v>
      </c>
      <c r="B226" s="65">
        <f aca="true" t="shared" si="142" ref="B226:L241">B102*B39/100-B163</f>
        <v>-35.067251503729494</v>
      </c>
      <c r="C226" s="65">
        <f t="shared" si="142"/>
        <v>-410.96075018700503</v>
      </c>
      <c r="D226" s="65">
        <f t="shared" si="142"/>
        <v>-1431.4507457162836</v>
      </c>
      <c r="E226" s="65">
        <f t="shared" si="142"/>
        <v>-2014.579897171323</v>
      </c>
      <c r="F226" s="65">
        <f t="shared" si="142"/>
        <v>1277.5425116580736</v>
      </c>
      <c r="G226" s="65">
        <f t="shared" si="142"/>
        <v>-317.1140615363838</v>
      </c>
      <c r="H226" s="65">
        <f t="shared" si="142"/>
        <v>-141.38581510214135</v>
      </c>
      <c r="I226" s="65">
        <f t="shared" si="142"/>
        <v>-1010.7275814256573</v>
      </c>
      <c r="J226" s="65">
        <f t="shared" si="142"/>
        <v>-2072.0852650916786</v>
      </c>
      <c r="K226" s="65">
        <f t="shared" si="142"/>
        <v>-658.7366506403996</v>
      </c>
      <c r="L226" s="65">
        <f t="shared" si="142"/>
        <v>302.4898912895642</v>
      </c>
      <c r="M226" s="65">
        <f t="shared" si="135"/>
        <v>-6814.565506716528</v>
      </c>
      <c r="N226" s="84">
        <f t="shared" si="131"/>
        <v>-8787.033648854587</v>
      </c>
      <c r="O226" s="84">
        <f t="shared" si="136"/>
        <v>1972.4681421380592</v>
      </c>
      <c r="P226" s="62"/>
      <c r="Q226" s="62">
        <v>2028</v>
      </c>
      <c r="R226" s="65">
        <f aca="true" t="shared" si="143" ref="R226:AB241">R102*R39/100-R163</f>
        <v>-25.31626363892792</v>
      </c>
      <c r="S226" s="65">
        <f t="shared" si="143"/>
        <v>-357.14761233664467</v>
      </c>
      <c r="T226" s="65">
        <f t="shared" si="143"/>
        <v>-1468.8931193466706</v>
      </c>
      <c r="U226" s="65">
        <f t="shared" si="143"/>
        <v>-2177.9050219736237</v>
      </c>
      <c r="V226" s="65">
        <f t="shared" si="143"/>
        <v>1544.8911396832846</v>
      </c>
      <c r="W226" s="65">
        <f t="shared" si="143"/>
        <v>-345.3643957065942</v>
      </c>
      <c r="X226" s="65">
        <f t="shared" si="143"/>
        <v>-471.47895049786894</v>
      </c>
      <c r="Y226" s="65">
        <f t="shared" si="143"/>
        <v>-632.8079327434534</v>
      </c>
      <c r="Z226" s="65">
        <f t="shared" si="143"/>
        <v>-1463.5856792145787</v>
      </c>
      <c r="AA226" s="65">
        <f t="shared" si="143"/>
        <v>-538.7346077766124</v>
      </c>
      <c r="AB226" s="65">
        <f t="shared" si="143"/>
        <v>100.04873001039414</v>
      </c>
      <c r="AC226" s="65">
        <f t="shared" si="137"/>
        <v>-5936.34244355169</v>
      </c>
      <c r="AD226" s="84">
        <f t="shared" si="133"/>
        <v>-8220.139026344521</v>
      </c>
      <c r="AE226" s="84">
        <f t="shared" si="138"/>
        <v>2283.796582792831</v>
      </c>
      <c r="AF226" s="62"/>
      <c r="AG226" s="62">
        <v>2028</v>
      </c>
      <c r="AH226" s="65">
        <f t="shared" si="141"/>
        <v>-60.383515142657416</v>
      </c>
      <c r="AI226" s="65">
        <f t="shared" si="141"/>
        <v>-768.1083625236497</v>
      </c>
      <c r="AJ226" s="65">
        <f t="shared" si="141"/>
        <v>-2900.343865062954</v>
      </c>
      <c r="AK226" s="65">
        <f t="shared" si="141"/>
        <v>-4192.484919144947</v>
      </c>
      <c r="AL226" s="65">
        <f t="shared" si="141"/>
        <v>2822.433651341358</v>
      </c>
      <c r="AM226" s="65">
        <f t="shared" si="141"/>
        <v>-662.478457242978</v>
      </c>
      <c r="AN226" s="65">
        <f t="shared" si="141"/>
        <v>-612.8647656000103</v>
      </c>
      <c r="AO226" s="65">
        <f t="shared" si="141"/>
        <v>-1643.5355141691107</v>
      </c>
      <c r="AP226" s="65">
        <f t="shared" si="141"/>
        <v>-3535.6709443062573</v>
      </c>
      <c r="AQ226" s="65">
        <f t="shared" si="141"/>
        <v>-1197.471258417012</v>
      </c>
      <c r="AR226" s="65">
        <f t="shared" si="141"/>
        <v>402.5386212999583</v>
      </c>
      <c r="AS226" s="65">
        <f t="shared" si="141"/>
        <v>-12750.907950268218</v>
      </c>
      <c r="AT226" s="84">
        <f t="shared" si="141"/>
        <v>-17007.17267519911</v>
      </c>
      <c r="AU226" s="85">
        <f t="shared" si="141"/>
        <v>4256.26472493089</v>
      </c>
    </row>
    <row r="227" spans="1:47" ht="12.75">
      <c r="A227" s="68">
        <v>2029</v>
      </c>
      <c r="B227" s="65">
        <f t="shared" si="142"/>
        <v>-21.557736580161873</v>
      </c>
      <c r="C227" s="65">
        <f t="shared" si="142"/>
        <v>-358.9923358538799</v>
      </c>
      <c r="D227" s="65">
        <f t="shared" si="142"/>
        <v>-984.0623838760075</v>
      </c>
      <c r="E227" s="65">
        <f t="shared" si="142"/>
        <v>-1481.1940289463673</v>
      </c>
      <c r="F227" s="65">
        <f t="shared" si="142"/>
        <v>-280.45974896353437</v>
      </c>
      <c r="G227" s="65">
        <f t="shared" si="142"/>
        <v>710.1835869138013</v>
      </c>
      <c r="H227" s="65">
        <f t="shared" si="142"/>
        <v>-1345.9557529786834</v>
      </c>
      <c r="I227" s="65">
        <f t="shared" si="142"/>
        <v>606.9381506327773</v>
      </c>
      <c r="J227" s="65">
        <f t="shared" si="142"/>
        <v>-2348.980138101004</v>
      </c>
      <c r="K227" s="65">
        <f t="shared" si="142"/>
        <v>-855.2499821153688</v>
      </c>
      <c r="L227" s="65">
        <f t="shared" si="142"/>
        <v>304.9330201439989</v>
      </c>
      <c r="M227" s="65">
        <f t="shared" si="135"/>
        <v>-6359.3303698684285</v>
      </c>
      <c r="N227" s="84">
        <f t="shared" si="131"/>
        <v>-9037.669280398404</v>
      </c>
      <c r="O227" s="84">
        <f t="shared" si="136"/>
        <v>2678.3389105299757</v>
      </c>
      <c r="P227" s="62"/>
      <c r="Q227" s="62">
        <v>2029</v>
      </c>
      <c r="R227" s="65">
        <f t="shared" si="143"/>
        <v>-16.514906358206645</v>
      </c>
      <c r="S227" s="65">
        <f t="shared" si="143"/>
        <v>-306.7129741413228</v>
      </c>
      <c r="T227" s="65">
        <f t="shared" si="143"/>
        <v>-1134.7919392599724</v>
      </c>
      <c r="U227" s="65">
        <f t="shared" si="143"/>
        <v>-1546.8808969083184</v>
      </c>
      <c r="V227" s="65">
        <f t="shared" si="143"/>
        <v>-31.224001091875834</v>
      </c>
      <c r="W227" s="65">
        <f t="shared" si="143"/>
        <v>605.4161091412534</v>
      </c>
      <c r="X227" s="65">
        <f t="shared" si="143"/>
        <v>-1196.6223043431528</v>
      </c>
      <c r="Y227" s="65">
        <f t="shared" si="143"/>
        <v>488.0351041714457</v>
      </c>
      <c r="Z227" s="65">
        <f t="shared" si="143"/>
        <v>-1836.6906171788432</v>
      </c>
      <c r="AA227" s="65">
        <f t="shared" si="143"/>
        <v>-676.7226556377682</v>
      </c>
      <c r="AB227" s="65">
        <f t="shared" si="143"/>
        <v>103.01345205380585</v>
      </c>
      <c r="AC227" s="65">
        <f t="shared" si="137"/>
        <v>-5652.709081606761</v>
      </c>
      <c r="AD227" s="84">
        <f t="shared" si="133"/>
        <v>-8612.068508814787</v>
      </c>
      <c r="AE227" s="84">
        <f t="shared" si="138"/>
        <v>2959.3594272080263</v>
      </c>
      <c r="AF227" s="62"/>
      <c r="AG227" s="62">
        <v>2029</v>
      </c>
      <c r="AH227" s="65">
        <f t="shared" si="141"/>
        <v>-38.07264293836852</v>
      </c>
      <c r="AI227" s="65">
        <f t="shared" si="141"/>
        <v>-665.7053099952027</v>
      </c>
      <c r="AJ227" s="65">
        <f t="shared" si="141"/>
        <v>-2118.85432313598</v>
      </c>
      <c r="AK227" s="65">
        <f t="shared" si="141"/>
        <v>-3028.0749258546857</v>
      </c>
      <c r="AL227" s="65">
        <f t="shared" si="141"/>
        <v>-311.6837500554102</v>
      </c>
      <c r="AM227" s="65">
        <f t="shared" si="141"/>
        <v>1315.5996960550547</v>
      </c>
      <c r="AN227" s="65">
        <f t="shared" si="141"/>
        <v>-2542.5780573218362</v>
      </c>
      <c r="AO227" s="65">
        <f t="shared" si="141"/>
        <v>1094.973254804223</v>
      </c>
      <c r="AP227" s="65">
        <f t="shared" si="141"/>
        <v>-4185.670755279847</v>
      </c>
      <c r="AQ227" s="65">
        <f t="shared" si="141"/>
        <v>-1531.972637753137</v>
      </c>
      <c r="AR227" s="65">
        <f t="shared" si="141"/>
        <v>407.9464721978047</v>
      </c>
      <c r="AS227" s="65">
        <f t="shared" si="141"/>
        <v>-12012.03945147519</v>
      </c>
      <c r="AT227" s="84">
        <f t="shared" si="141"/>
        <v>-17649.73778921319</v>
      </c>
      <c r="AU227" s="85">
        <f t="shared" si="141"/>
        <v>5637.698337738002</v>
      </c>
    </row>
    <row r="228" spans="1:47" ht="12.75">
      <c r="A228" s="68">
        <v>2030</v>
      </c>
      <c r="B228" s="65">
        <f t="shared" si="142"/>
        <v>-10.203995314608619</v>
      </c>
      <c r="C228" s="65">
        <f t="shared" si="142"/>
        <v>-283.7748940559104</v>
      </c>
      <c r="D228" s="65">
        <f t="shared" si="142"/>
        <v>-766.1285681298468</v>
      </c>
      <c r="E228" s="65">
        <f t="shared" si="142"/>
        <v>-1189.6357572840934</v>
      </c>
      <c r="F228" s="65">
        <f t="shared" si="142"/>
        <v>-1646.9756982238614</v>
      </c>
      <c r="G228" s="65">
        <f t="shared" si="142"/>
        <v>1989.0837093373702</v>
      </c>
      <c r="H228" s="65">
        <f t="shared" si="142"/>
        <v>-2118.926886859379</v>
      </c>
      <c r="I228" s="65">
        <f t="shared" si="142"/>
        <v>1766.4742593486153</v>
      </c>
      <c r="J228" s="65">
        <f t="shared" si="142"/>
        <v>-2923.1867586636654</v>
      </c>
      <c r="K228" s="65">
        <f t="shared" si="142"/>
        <v>-762.4879755721558</v>
      </c>
      <c r="L228" s="65">
        <f t="shared" si="142"/>
        <v>283.51201536673034</v>
      </c>
      <c r="M228" s="65">
        <f t="shared" si="135"/>
        <v>-5945.762565417535</v>
      </c>
      <c r="N228" s="84">
        <f t="shared" si="131"/>
        <v>-8546.536021808162</v>
      </c>
      <c r="O228" s="84">
        <f t="shared" si="136"/>
        <v>2600.773456390627</v>
      </c>
      <c r="P228" s="62"/>
      <c r="Q228" s="62">
        <v>2030</v>
      </c>
      <c r="R228" s="65">
        <f t="shared" si="143"/>
        <v>-5.537932671015369</v>
      </c>
      <c r="S228" s="65">
        <f t="shared" si="143"/>
        <v>-249.82739385124296</v>
      </c>
      <c r="T228" s="65">
        <f t="shared" si="143"/>
        <v>-877.4956281587365</v>
      </c>
      <c r="U228" s="65">
        <f t="shared" si="143"/>
        <v>-1077.2860763999925</v>
      </c>
      <c r="V228" s="65">
        <f t="shared" si="143"/>
        <v>-1582.327599914075</v>
      </c>
      <c r="W228" s="65">
        <f t="shared" si="143"/>
        <v>1915.6652510910353</v>
      </c>
      <c r="X228" s="65">
        <f t="shared" si="143"/>
        <v>-2003.6793018734897</v>
      </c>
      <c r="Y228" s="65">
        <f t="shared" si="143"/>
        <v>1422.9597546642763</v>
      </c>
      <c r="Z228" s="65">
        <f t="shared" si="143"/>
        <v>-2265.730564622907</v>
      </c>
      <c r="AA228" s="65">
        <f t="shared" si="143"/>
        <v>-593.2341463545854</v>
      </c>
      <c r="AB228" s="65">
        <f t="shared" si="143"/>
        <v>96.76483932594783</v>
      </c>
      <c r="AC228" s="65">
        <f t="shared" si="137"/>
        <v>-5316.493638090733</v>
      </c>
      <c r="AD228" s="84">
        <f t="shared" si="133"/>
        <v>-8064.339608428767</v>
      </c>
      <c r="AE228" s="84">
        <f t="shared" si="138"/>
        <v>2747.845970338034</v>
      </c>
      <c r="AF228" s="62"/>
      <c r="AG228" s="62">
        <v>2030</v>
      </c>
      <c r="AH228" s="65">
        <f>B228+R228</f>
        <v>-15.741927985623988</v>
      </c>
      <c r="AI228" s="65">
        <f>C228+S228</f>
        <v>-533.6022879071534</v>
      </c>
      <c r="AJ228" s="65">
        <f>D228+T228</f>
        <v>-1643.6241962885833</v>
      </c>
      <c r="AK228" s="65">
        <f aca="true" t="shared" si="144" ref="AK228:AU248">E228+U228</f>
        <v>-2266.921833684086</v>
      </c>
      <c r="AL228" s="65">
        <f t="shared" si="144"/>
        <v>-3229.3032981379365</v>
      </c>
      <c r="AM228" s="65">
        <f t="shared" si="144"/>
        <v>3904.7489604284056</v>
      </c>
      <c r="AN228" s="65">
        <f t="shared" si="144"/>
        <v>-4122.606188732869</v>
      </c>
      <c r="AO228" s="65">
        <f t="shared" si="144"/>
        <v>3189.4340140128916</v>
      </c>
      <c r="AP228" s="65">
        <f t="shared" si="144"/>
        <v>-5188.917323286572</v>
      </c>
      <c r="AQ228" s="65">
        <f t="shared" si="144"/>
        <v>-1355.7221219267412</v>
      </c>
      <c r="AR228" s="65">
        <f t="shared" si="144"/>
        <v>380.27685469267817</v>
      </c>
      <c r="AS228" s="65">
        <f t="shared" si="144"/>
        <v>-11262.256203508268</v>
      </c>
      <c r="AT228" s="84">
        <f t="shared" si="144"/>
        <v>-16610.87563023693</v>
      </c>
      <c r="AU228" s="85">
        <f t="shared" si="144"/>
        <v>5348.619426728661</v>
      </c>
    </row>
    <row r="229" spans="1:47" ht="12.75">
      <c r="A229" s="68">
        <v>2031</v>
      </c>
      <c r="B229" s="65">
        <f t="shared" si="142"/>
        <v>12.216050728755363</v>
      </c>
      <c r="C229" s="65">
        <f t="shared" si="142"/>
        <v>-249.58514778410608</v>
      </c>
      <c r="D229" s="65">
        <f t="shared" si="142"/>
        <v>-743.0871074341703</v>
      </c>
      <c r="E229" s="65">
        <f t="shared" si="142"/>
        <v>-1160.3824189902516</v>
      </c>
      <c r="F229" s="65">
        <f t="shared" si="142"/>
        <v>-2514.466714845592</v>
      </c>
      <c r="G229" s="65">
        <f t="shared" si="142"/>
        <v>2524.5697294167767</v>
      </c>
      <c r="H229" s="65">
        <f t="shared" si="142"/>
        <v>-2024.9797334033356</v>
      </c>
      <c r="I229" s="65">
        <f t="shared" si="142"/>
        <v>1994.7030680576572</v>
      </c>
      <c r="J229" s="65">
        <f t="shared" si="142"/>
        <v>-2758.8013074121554</v>
      </c>
      <c r="K229" s="65">
        <f t="shared" si="142"/>
        <v>-583.6695534672981</v>
      </c>
      <c r="L229" s="65">
        <f t="shared" si="142"/>
        <v>244.85822670551534</v>
      </c>
      <c r="M229" s="65">
        <f t="shared" si="135"/>
        <v>-5503.48313513372</v>
      </c>
      <c r="N229" s="84">
        <f t="shared" si="131"/>
        <v>-7393.180533645907</v>
      </c>
      <c r="O229" s="84">
        <f t="shared" si="136"/>
        <v>1889.6973985121876</v>
      </c>
      <c r="P229" s="62"/>
      <c r="Q229" s="62">
        <v>2031</v>
      </c>
      <c r="R229" s="65">
        <f t="shared" si="143"/>
        <v>11.866998580748259</v>
      </c>
      <c r="S229" s="65">
        <f t="shared" si="143"/>
        <v>-204.08434990663955</v>
      </c>
      <c r="T229" s="65">
        <f t="shared" si="143"/>
        <v>-724.8459510501416</v>
      </c>
      <c r="U229" s="65">
        <f t="shared" si="143"/>
        <v>-1412.590682765789</v>
      </c>
      <c r="V229" s="65">
        <f t="shared" si="143"/>
        <v>-2215.842900482996</v>
      </c>
      <c r="W229" s="65">
        <f t="shared" si="143"/>
        <v>2539.7477344801882</v>
      </c>
      <c r="X229" s="65">
        <f t="shared" si="143"/>
        <v>-1971.12529646256</v>
      </c>
      <c r="Y229" s="65">
        <f t="shared" si="143"/>
        <v>1560.6821501509112</v>
      </c>
      <c r="Z229" s="65">
        <f t="shared" si="143"/>
        <v>-2265.3814358840464</v>
      </c>
      <c r="AA229" s="65">
        <f t="shared" si="143"/>
        <v>-421.9943382504498</v>
      </c>
      <c r="AB229" s="65">
        <f t="shared" si="143"/>
        <v>84.6577088759459</v>
      </c>
      <c r="AC229" s="65">
        <f t="shared" si="137"/>
        <v>-5103.568071590775</v>
      </c>
      <c r="AD229" s="84">
        <f t="shared" si="133"/>
        <v>-6994.669108602684</v>
      </c>
      <c r="AE229" s="84">
        <f t="shared" si="138"/>
        <v>1891.1010370119093</v>
      </c>
      <c r="AF229" s="62"/>
      <c r="AG229" s="62">
        <v>2031</v>
      </c>
      <c r="AH229" s="65">
        <f aca="true" t="shared" si="145" ref="AH229:AJ248">B229+R229</f>
        <v>24.08304930950362</v>
      </c>
      <c r="AI229" s="65">
        <f t="shared" si="145"/>
        <v>-453.66949769074563</v>
      </c>
      <c r="AJ229" s="65">
        <f t="shared" si="145"/>
        <v>-1467.933058484312</v>
      </c>
      <c r="AK229" s="65">
        <f t="shared" si="144"/>
        <v>-2572.9731017560407</v>
      </c>
      <c r="AL229" s="65">
        <f t="shared" si="144"/>
        <v>-4730.309615328588</v>
      </c>
      <c r="AM229" s="65">
        <f t="shared" si="144"/>
        <v>5064.317463896965</v>
      </c>
      <c r="AN229" s="65">
        <f t="shared" si="144"/>
        <v>-3996.1050298658956</v>
      </c>
      <c r="AO229" s="65">
        <f t="shared" si="144"/>
        <v>3555.3852182085684</v>
      </c>
      <c r="AP229" s="65">
        <f t="shared" si="144"/>
        <v>-5024.182743296202</v>
      </c>
      <c r="AQ229" s="65">
        <f t="shared" si="144"/>
        <v>-1005.6638917177479</v>
      </c>
      <c r="AR229" s="65">
        <f t="shared" si="144"/>
        <v>329.51593558146124</v>
      </c>
      <c r="AS229" s="65">
        <f t="shared" si="144"/>
        <v>-10607.051206724494</v>
      </c>
      <c r="AT229" s="84">
        <f t="shared" si="144"/>
        <v>-14387.849642248591</v>
      </c>
      <c r="AU229" s="85">
        <f t="shared" si="144"/>
        <v>3780.798435524097</v>
      </c>
    </row>
    <row r="230" spans="1:47" ht="12.75">
      <c r="A230" s="68">
        <v>2032</v>
      </c>
      <c r="B230" s="65">
        <f t="shared" si="142"/>
        <v>31.76173189477049</v>
      </c>
      <c r="C230" s="65">
        <f t="shared" si="142"/>
        <v>-205.82227255622274</v>
      </c>
      <c r="D230" s="65">
        <f t="shared" si="142"/>
        <v>-651.8813255139685</v>
      </c>
      <c r="E230" s="65">
        <f t="shared" si="142"/>
        <v>-1414.886462146911</v>
      </c>
      <c r="F230" s="65">
        <f t="shared" si="142"/>
        <v>-2532.8416639156057</v>
      </c>
      <c r="G230" s="65">
        <f t="shared" si="142"/>
        <v>2163.781276171765</v>
      </c>
      <c r="H230" s="65">
        <f t="shared" si="142"/>
        <v>-1275.2628454276419</v>
      </c>
      <c r="I230" s="65">
        <f t="shared" si="142"/>
        <v>1148.6680702058366</v>
      </c>
      <c r="J230" s="65">
        <f t="shared" si="142"/>
        <v>-1705.7555138927419</v>
      </c>
      <c r="K230" s="65">
        <f t="shared" si="142"/>
        <v>-580.1202483945672</v>
      </c>
      <c r="L230" s="65">
        <f t="shared" si="142"/>
        <v>211.74510526774247</v>
      </c>
      <c r="M230" s="65">
        <f t="shared" si="135"/>
        <v>-5022.359253575287</v>
      </c>
      <c r="N230" s="84">
        <f t="shared" si="131"/>
        <v>-6439.130577184726</v>
      </c>
      <c r="O230" s="84">
        <f t="shared" si="136"/>
        <v>1416.7713236094387</v>
      </c>
      <c r="P230" s="62"/>
      <c r="Q230" s="62">
        <v>2032</v>
      </c>
      <c r="R230" s="65">
        <f t="shared" si="143"/>
        <v>23.931780471171805</v>
      </c>
      <c r="S230" s="65">
        <f t="shared" si="143"/>
        <v>-178.28058152765152</v>
      </c>
      <c r="T230" s="65">
        <f t="shared" si="143"/>
        <v>-651.8813255139685</v>
      </c>
      <c r="U230" s="65">
        <f t="shared" si="143"/>
        <v>-1653.1770496073004</v>
      </c>
      <c r="V230" s="65">
        <f t="shared" si="143"/>
        <v>-2196.1345860810834</v>
      </c>
      <c r="W230" s="65">
        <f t="shared" si="143"/>
        <v>2276.038087645691</v>
      </c>
      <c r="X230" s="65">
        <f t="shared" si="143"/>
        <v>-1126.26845571585</v>
      </c>
      <c r="Y230" s="65">
        <f t="shared" si="143"/>
        <v>510.07281585855526</v>
      </c>
      <c r="Z230" s="65">
        <f t="shared" si="143"/>
        <v>-1403.5775172846916</v>
      </c>
      <c r="AA230" s="65">
        <f t="shared" si="143"/>
        <v>-376.0309622281311</v>
      </c>
      <c r="AB230" s="65">
        <f t="shared" si="143"/>
        <v>72.88393233991337</v>
      </c>
      <c r="AC230" s="65">
        <f t="shared" si="137"/>
        <v>-4775.307793983258</v>
      </c>
      <c r="AD230" s="84">
        <f t="shared" si="133"/>
        <v>-5993.506920119049</v>
      </c>
      <c r="AE230" s="84">
        <f t="shared" si="138"/>
        <v>1218.1991261357907</v>
      </c>
      <c r="AF230" s="62"/>
      <c r="AG230" s="62">
        <v>2032</v>
      </c>
      <c r="AH230" s="65">
        <f t="shared" si="145"/>
        <v>55.6935123659423</v>
      </c>
      <c r="AI230" s="65">
        <f t="shared" si="145"/>
        <v>-384.10285408387426</v>
      </c>
      <c r="AJ230" s="65">
        <f t="shared" si="145"/>
        <v>-1303.762651027937</v>
      </c>
      <c r="AK230" s="65">
        <f t="shared" si="144"/>
        <v>-3068.0635117542115</v>
      </c>
      <c r="AL230" s="65">
        <f t="shared" si="144"/>
        <v>-4728.976249996689</v>
      </c>
      <c r="AM230" s="65">
        <f t="shared" si="144"/>
        <v>4439.819363817456</v>
      </c>
      <c r="AN230" s="65">
        <f t="shared" si="144"/>
        <v>-2401.531301143492</v>
      </c>
      <c r="AO230" s="65">
        <f t="shared" si="144"/>
        <v>1658.7408860643918</v>
      </c>
      <c r="AP230" s="65">
        <f t="shared" si="144"/>
        <v>-3109.3330311774334</v>
      </c>
      <c r="AQ230" s="65">
        <f t="shared" si="144"/>
        <v>-956.1512106226983</v>
      </c>
      <c r="AR230" s="65">
        <f t="shared" si="144"/>
        <v>284.62903760765585</v>
      </c>
      <c r="AS230" s="65">
        <f t="shared" si="144"/>
        <v>-9797.667047558545</v>
      </c>
      <c r="AT230" s="84">
        <f t="shared" si="144"/>
        <v>-12432.637497303775</v>
      </c>
      <c r="AU230" s="85">
        <f t="shared" si="144"/>
        <v>2634.9704497452294</v>
      </c>
    </row>
    <row r="231" spans="1:47" ht="12.75">
      <c r="A231" s="68">
        <v>2033</v>
      </c>
      <c r="B231" s="65">
        <f t="shared" si="142"/>
        <v>47.71445696409137</v>
      </c>
      <c r="C231" s="65">
        <f t="shared" si="142"/>
        <v>-168.2135516572307</v>
      </c>
      <c r="D231" s="65">
        <f t="shared" si="142"/>
        <v>-546.274630659027</v>
      </c>
      <c r="E231" s="65">
        <f t="shared" si="142"/>
        <v>-1400.2597929999756</v>
      </c>
      <c r="F231" s="65">
        <f t="shared" si="142"/>
        <v>-1973.8563711538154</v>
      </c>
      <c r="G231" s="65">
        <f t="shared" si="142"/>
        <v>1263.709029655438</v>
      </c>
      <c r="H231" s="65">
        <f t="shared" si="142"/>
        <v>-283.70180004046415</v>
      </c>
      <c r="I231" s="65">
        <f t="shared" si="142"/>
        <v>-73.56826068274677</v>
      </c>
      <c r="J231" s="65">
        <f t="shared" si="142"/>
        <v>-620.3254913043784</v>
      </c>
      <c r="K231" s="65">
        <f t="shared" si="142"/>
        <v>-612.0856081937891</v>
      </c>
      <c r="L231" s="65">
        <f t="shared" si="142"/>
        <v>178.8283066843469</v>
      </c>
      <c r="M231" s="65">
        <f t="shared" si="135"/>
        <v>-4366.862020071898</v>
      </c>
      <c r="N231" s="84">
        <f t="shared" si="131"/>
        <v>-5516.441373922164</v>
      </c>
      <c r="O231" s="84">
        <f t="shared" si="136"/>
        <v>1149.5793538502658</v>
      </c>
      <c r="P231" s="62"/>
      <c r="Q231" s="62">
        <v>2033</v>
      </c>
      <c r="R231" s="65">
        <f t="shared" si="143"/>
        <v>31.64532954866081</v>
      </c>
      <c r="S231" s="65">
        <f t="shared" si="143"/>
        <v>-134.88333470841462</v>
      </c>
      <c r="T231" s="65">
        <f t="shared" si="143"/>
        <v>-560.6755435937666</v>
      </c>
      <c r="U231" s="65">
        <f t="shared" si="143"/>
        <v>-1432.0593422915845</v>
      </c>
      <c r="V231" s="65">
        <f t="shared" si="143"/>
        <v>-2168.5906285435485</v>
      </c>
      <c r="W231" s="65">
        <f t="shared" si="143"/>
        <v>1542.2702986858785</v>
      </c>
      <c r="X231" s="65">
        <f t="shared" si="143"/>
        <v>-305.16937388217775</v>
      </c>
      <c r="Y231" s="65">
        <f t="shared" si="143"/>
        <v>-358.5958513817168</v>
      </c>
      <c r="Z231" s="65">
        <f t="shared" si="143"/>
        <v>-370.4951199841598</v>
      </c>
      <c r="AA231" s="65">
        <f t="shared" si="143"/>
        <v>-437.8767091550253</v>
      </c>
      <c r="AB231" s="65">
        <f t="shared" si="143"/>
        <v>62.684721099664785</v>
      </c>
      <c r="AC231" s="65">
        <f t="shared" si="137"/>
        <v>-4194.430275305855</v>
      </c>
      <c r="AD231" s="84">
        <f t="shared" si="133"/>
        <v>-5112.321514226962</v>
      </c>
      <c r="AE231" s="84">
        <f t="shared" si="138"/>
        <v>917.8912389211073</v>
      </c>
      <c r="AF231" s="62"/>
      <c r="AG231" s="62">
        <v>2033</v>
      </c>
      <c r="AH231" s="65">
        <f t="shared" si="145"/>
        <v>79.35978651275218</v>
      </c>
      <c r="AI231" s="65">
        <f t="shared" si="145"/>
        <v>-303.09688636564533</v>
      </c>
      <c r="AJ231" s="65">
        <f t="shared" si="145"/>
        <v>-1106.9501742527937</v>
      </c>
      <c r="AK231" s="65">
        <f t="shared" si="144"/>
        <v>-2832.31913529156</v>
      </c>
      <c r="AL231" s="65">
        <f t="shared" si="144"/>
        <v>-4142.446999697364</v>
      </c>
      <c r="AM231" s="65">
        <f t="shared" si="144"/>
        <v>2805.9793283413164</v>
      </c>
      <c r="AN231" s="65">
        <f t="shared" si="144"/>
        <v>-588.8711739226419</v>
      </c>
      <c r="AO231" s="65">
        <f t="shared" si="144"/>
        <v>-432.16411206446355</v>
      </c>
      <c r="AP231" s="65">
        <f t="shared" si="144"/>
        <v>-990.8206112885382</v>
      </c>
      <c r="AQ231" s="65">
        <f t="shared" si="144"/>
        <v>-1049.9623173488144</v>
      </c>
      <c r="AR231" s="65">
        <f t="shared" si="144"/>
        <v>241.51302778401168</v>
      </c>
      <c r="AS231" s="65">
        <f t="shared" si="144"/>
        <v>-8561.292295377752</v>
      </c>
      <c r="AT231" s="84">
        <f t="shared" si="144"/>
        <v>-10628.762888149126</v>
      </c>
      <c r="AU231" s="85">
        <f t="shared" si="144"/>
        <v>2067.470592771373</v>
      </c>
    </row>
    <row r="232" spans="1:47" ht="12.75">
      <c r="A232" s="68">
        <v>2034</v>
      </c>
      <c r="B232" s="65">
        <f t="shared" si="142"/>
        <v>62.51743608246761</v>
      </c>
      <c r="C232" s="65">
        <f t="shared" si="142"/>
        <v>-106.67200836799748</v>
      </c>
      <c r="D232" s="65">
        <f t="shared" si="142"/>
        <v>-463.70939649961656</v>
      </c>
      <c r="E232" s="65">
        <f t="shared" si="142"/>
        <v>-972.1859426330193</v>
      </c>
      <c r="F232" s="65">
        <f t="shared" si="142"/>
        <v>-1445.8183610361593</v>
      </c>
      <c r="G232" s="65">
        <f t="shared" si="142"/>
        <v>-273.4396698277851</v>
      </c>
      <c r="H232" s="65">
        <f t="shared" si="142"/>
        <v>725.5324722345395</v>
      </c>
      <c r="I232" s="65">
        <f t="shared" si="142"/>
        <v>-1138.636034658237</v>
      </c>
      <c r="J232" s="65">
        <f t="shared" si="142"/>
        <v>428.25351199861325</v>
      </c>
      <c r="K232" s="65">
        <f t="shared" si="142"/>
        <v>-697.4603869487328</v>
      </c>
      <c r="L232" s="65">
        <f t="shared" si="142"/>
        <v>155.8803463730601</v>
      </c>
      <c r="M232" s="65">
        <f t="shared" si="135"/>
        <v>-3881.618379655927</v>
      </c>
      <c r="N232" s="84">
        <f t="shared" si="131"/>
        <v>-4909.184312534053</v>
      </c>
      <c r="O232" s="84">
        <f t="shared" si="136"/>
        <v>1027.5659328781257</v>
      </c>
      <c r="P232" s="62"/>
      <c r="Q232" s="62">
        <v>2034</v>
      </c>
      <c r="R232" s="65">
        <f t="shared" si="143"/>
        <v>39.35887862614618</v>
      </c>
      <c r="S232" s="65">
        <f t="shared" si="143"/>
        <v>-90.89963860785065</v>
      </c>
      <c r="T232" s="65">
        <f t="shared" si="143"/>
        <v>-489.6310397822235</v>
      </c>
      <c r="U232" s="65">
        <f t="shared" si="143"/>
        <v>-1099.239463023172</v>
      </c>
      <c r="V232" s="65">
        <f t="shared" si="143"/>
        <v>-1529.4381450235378</v>
      </c>
      <c r="W232" s="65">
        <f t="shared" si="143"/>
        <v>4.7842196224373765</v>
      </c>
      <c r="X232" s="65">
        <f t="shared" si="143"/>
        <v>597.6175254476257</v>
      </c>
      <c r="Y232" s="65">
        <f t="shared" si="143"/>
        <v>-914.18179559274</v>
      </c>
      <c r="Z232" s="65">
        <f t="shared" si="143"/>
        <v>320.8499706322764</v>
      </c>
      <c r="AA232" s="65">
        <f t="shared" si="143"/>
        <v>-556.110378645677</v>
      </c>
      <c r="AB232" s="65">
        <f t="shared" si="143"/>
        <v>57.570930206605226</v>
      </c>
      <c r="AC232" s="65">
        <f t="shared" si="137"/>
        <v>-3716.8898663467153</v>
      </c>
      <c r="AD232" s="84">
        <f t="shared" si="133"/>
        <v>-4748.654197920347</v>
      </c>
      <c r="AE232" s="84">
        <f t="shared" si="138"/>
        <v>1031.7643315736314</v>
      </c>
      <c r="AF232" s="62"/>
      <c r="AG232" s="62">
        <v>2034</v>
      </c>
      <c r="AH232" s="65">
        <f t="shared" si="145"/>
        <v>101.87631470861379</v>
      </c>
      <c r="AI232" s="65">
        <f t="shared" si="145"/>
        <v>-197.57164697584813</v>
      </c>
      <c r="AJ232" s="65">
        <f t="shared" si="145"/>
        <v>-953.3404362818401</v>
      </c>
      <c r="AK232" s="65">
        <f t="shared" si="144"/>
        <v>-2071.4254056561913</v>
      </c>
      <c r="AL232" s="65">
        <f t="shared" si="144"/>
        <v>-2975.256506059697</v>
      </c>
      <c r="AM232" s="65">
        <f t="shared" si="144"/>
        <v>-268.65545020534773</v>
      </c>
      <c r="AN232" s="65">
        <f t="shared" si="144"/>
        <v>1323.1499976821651</v>
      </c>
      <c r="AO232" s="65">
        <f t="shared" si="144"/>
        <v>-2052.817830250977</v>
      </c>
      <c r="AP232" s="65">
        <f t="shared" si="144"/>
        <v>749.1034826308896</v>
      </c>
      <c r="AQ232" s="65">
        <f t="shared" si="144"/>
        <v>-1253.5707655944097</v>
      </c>
      <c r="AR232" s="65">
        <f t="shared" si="144"/>
        <v>213.45127657966532</v>
      </c>
      <c r="AS232" s="65">
        <f t="shared" si="144"/>
        <v>-7598.508246002642</v>
      </c>
      <c r="AT232" s="84">
        <f t="shared" si="144"/>
        <v>-9657.8385104544</v>
      </c>
      <c r="AU232" s="85">
        <f t="shared" si="144"/>
        <v>2059.330264451757</v>
      </c>
    </row>
    <row r="233" spans="1:47" ht="12.75">
      <c r="A233" s="68">
        <v>2035</v>
      </c>
      <c r="B233" s="65">
        <f t="shared" si="142"/>
        <v>57.34357930322585</v>
      </c>
      <c r="C233" s="65">
        <f t="shared" si="142"/>
        <v>-22.5652325393894</v>
      </c>
      <c r="D233" s="65">
        <f t="shared" si="142"/>
        <v>-403.22556217358215</v>
      </c>
      <c r="E233" s="65">
        <f t="shared" si="142"/>
        <v>-763.5121294700366</v>
      </c>
      <c r="F233" s="65">
        <f t="shared" si="142"/>
        <v>-1133.4442268458079</v>
      </c>
      <c r="G233" s="65">
        <f t="shared" si="142"/>
        <v>-1610.2558334301866</v>
      </c>
      <c r="H233" s="65">
        <f t="shared" si="142"/>
        <v>1959.867844869499</v>
      </c>
      <c r="I233" s="65">
        <f t="shared" si="142"/>
        <v>-1845.8945407674764</v>
      </c>
      <c r="J233" s="65">
        <f t="shared" si="142"/>
        <v>1194.8663828905119</v>
      </c>
      <c r="K233" s="65">
        <f t="shared" si="142"/>
        <v>-868.5249451000127</v>
      </c>
      <c r="L233" s="65">
        <f t="shared" si="142"/>
        <v>146.26052650872953</v>
      </c>
      <c r="M233" s="65">
        <f t="shared" si="135"/>
        <v>-3435.344663263255</v>
      </c>
      <c r="N233" s="84">
        <f t="shared" si="131"/>
        <v>-4799.706769889453</v>
      </c>
      <c r="O233" s="84">
        <f t="shared" si="136"/>
        <v>1364.3621066261985</v>
      </c>
      <c r="P233" s="62"/>
      <c r="Q233" s="62">
        <v>2035</v>
      </c>
      <c r="R233" s="65">
        <f t="shared" si="143"/>
        <v>36.39212898096048</v>
      </c>
      <c r="S233" s="65">
        <f t="shared" si="143"/>
        <v>-36.35985544313735</v>
      </c>
      <c r="T233" s="65">
        <f t="shared" si="143"/>
        <v>-359.06276250697556</v>
      </c>
      <c r="U233" s="65">
        <f t="shared" si="143"/>
        <v>-872.2591410052846</v>
      </c>
      <c r="V233" s="65">
        <f t="shared" si="143"/>
        <v>-1071.3718024188129</v>
      </c>
      <c r="W233" s="65">
        <f t="shared" si="143"/>
        <v>-1544.4837300768413</v>
      </c>
      <c r="X233" s="65">
        <f t="shared" si="143"/>
        <v>1878.925966595736</v>
      </c>
      <c r="Y233" s="65">
        <f t="shared" si="143"/>
        <v>-1539.7158510650625</v>
      </c>
      <c r="Z233" s="65">
        <f t="shared" si="143"/>
        <v>895.1801004371227</v>
      </c>
      <c r="AA233" s="65">
        <f t="shared" si="143"/>
        <v>-690.9115819138497</v>
      </c>
      <c r="AB233" s="65">
        <f t="shared" si="143"/>
        <v>54.67004189140334</v>
      </c>
      <c r="AC233" s="65">
        <f t="shared" si="137"/>
        <v>-3303.6665284161445</v>
      </c>
      <c r="AD233" s="84">
        <f t="shared" si="133"/>
        <v>-4659.030365711544</v>
      </c>
      <c r="AE233" s="84">
        <f t="shared" si="138"/>
        <v>1355.3638372953992</v>
      </c>
      <c r="AF233" s="62"/>
      <c r="AG233" s="62">
        <v>2035</v>
      </c>
      <c r="AH233" s="65">
        <f t="shared" si="145"/>
        <v>93.73570828418633</v>
      </c>
      <c r="AI233" s="65">
        <f t="shared" si="145"/>
        <v>-58.92508798252675</v>
      </c>
      <c r="AJ233" s="65">
        <f t="shared" si="145"/>
        <v>-762.2883246805577</v>
      </c>
      <c r="AK233" s="65">
        <f t="shared" si="144"/>
        <v>-1635.7712704753212</v>
      </c>
      <c r="AL233" s="65">
        <f t="shared" si="144"/>
        <v>-2204.8160292646207</v>
      </c>
      <c r="AM233" s="65">
        <f t="shared" si="144"/>
        <v>-3154.739563507028</v>
      </c>
      <c r="AN233" s="65">
        <f t="shared" si="144"/>
        <v>3838.793811465235</v>
      </c>
      <c r="AO233" s="65">
        <f t="shared" si="144"/>
        <v>-3385.610391832539</v>
      </c>
      <c r="AP233" s="65">
        <f t="shared" si="144"/>
        <v>2090.0464833276346</v>
      </c>
      <c r="AQ233" s="65">
        <f t="shared" si="144"/>
        <v>-1559.4365270138624</v>
      </c>
      <c r="AR233" s="65">
        <f t="shared" si="144"/>
        <v>200.93056840013287</v>
      </c>
      <c r="AS233" s="65">
        <f t="shared" si="144"/>
        <v>-6739.011191679399</v>
      </c>
      <c r="AT233" s="84">
        <f t="shared" si="144"/>
        <v>-9458.737135600997</v>
      </c>
      <c r="AU233" s="85">
        <f t="shared" si="144"/>
        <v>2719.7259439215977</v>
      </c>
    </row>
    <row r="234" spans="1:47" ht="12.75">
      <c r="A234" s="68">
        <v>2036</v>
      </c>
      <c r="B234" s="65">
        <f t="shared" si="142"/>
        <v>39.95367179523237</v>
      </c>
      <c r="C234" s="65">
        <f t="shared" si="142"/>
        <v>64.27672299096594</v>
      </c>
      <c r="D234" s="65">
        <f t="shared" si="142"/>
        <v>-343.7017887098773</v>
      </c>
      <c r="E234" s="65">
        <f t="shared" si="142"/>
        <v>-746.9352377701725</v>
      </c>
      <c r="F234" s="65">
        <f t="shared" si="142"/>
        <v>-1121.8389958541957</v>
      </c>
      <c r="G234" s="65">
        <f t="shared" si="142"/>
        <v>-2420.1309666353045</v>
      </c>
      <c r="H234" s="65">
        <f t="shared" si="142"/>
        <v>2475.1819341232767</v>
      </c>
      <c r="I234" s="65">
        <f t="shared" si="142"/>
        <v>-1764.8022534240154</v>
      </c>
      <c r="J234" s="65">
        <f t="shared" si="142"/>
        <v>1346.1789014714886</v>
      </c>
      <c r="K234" s="65">
        <f t="shared" si="142"/>
        <v>-821.76025964566</v>
      </c>
      <c r="L234" s="65">
        <f t="shared" si="142"/>
        <v>128.8968607218594</v>
      </c>
      <c r="M234" s="65">
        <f t="shared" si="135"/>
        <v>-3293.5782716582617</v>
      </c>
      <c r="N234" s="84">
        <f t="shared" si="131"/>
        <v>-4487.288705601823</v>
      </c>
      <c r="O234" s="84">
        <f t="shared" si="136"/>
        <v>1193.710433943561</v>
      </c>
      <c r="P234" s="62"/>
      <c r="Q234" s="62">
        <v>2036</v>
      </c>
      <c r="R234" s="65">
        <f t="shared" si="143"/>
        <v>25.61293860344813</v>
      </c>
      <c r="S234" s="65">
        <f t="shared" si="143"/>
        <v>77.41130513699318</v>
      </c>
      <c r="T234" s="65">
        <f t="shared" si="143"/>
        <v>-294.7386847316229</v>
      </c>
      <c r="U234" s="65">
        <f t="shared" si="143"/>
        <v>-723.4825033507659</v>
      </c>
      <c r="V234" s="65">
        <f t="shared" si="143"/>
        <v>-1403.633443718776</v>
      </c>
      <c r="W234" s="65">
        <f t="shared" si="143"/>
        <v>-2201.3307450675347</v>
      </c>
      <c r="X234" s="65">
        <f t="shared" si="143"/>
        <v>2477.257359484298</v>
      </c>
      <c r="Y234" s="65">
        <f t="shared" si="143"/>
        <v>-1518.760519233212</v>
      </c>
      <c r="Z234" s="65">
        <f t="shared" si="143"/>
        <v>981.0434358619677</v>
      </c>
      <c r="AA234" s="65">
        <f t="shared" si="143"/>
        <v>-687.9490065155369</v>
      </c>
      <c r="AB234" s="65">
        <f t="shared" si="143"/>
        <v>51.08116783885362</v>
      </c>
      <c r="AC234" s="65">
        <f t="shared" si="137"/>
        <v>-3268.5698635307417</v>
      </c>
      <c r="AD234" s="84">
        <f t="shared" si="133"/>
        <v>-4533.902361610904</v>
      </c>
      <c r="AE234" s="84">
        <f t="shared" si="138"/>
        <v>1265.3324980801626</v>
      </c>
      <c r="AF234" s="62"/>
      <c r="AG234" s="62">
        <v>2036</v>
      </c>
      <c r="AH234" s="65">
        <f t="shared" si="145"/>
        <v>65.5666103986805</v>
      </c>
      <c r="AI234" s="65">
        <f t="shared" si="145"/>
        <v>141.68802812795911</v>
      </c>
      <c r="AJ234" s="65">
        <f t="shared" si="145"/>
        <v>-638.4404734415002</v>
      </c>
      <c r="AK234" s="65">
        <f t="shared" si="144"/>
        <v>-1470.4177411209384</v>
      </c>
      <c r="AL234" s="65">
        <f t="shared" si="144"/>
        <v>-2525.472439572972</v>
      </c>
      <c r="AM234" s="65">
        <f t="shared" si="144"/>
        <v>-4621.461711702839</v>
      </c>
      <c r="AN234" s="65">
        <f t="shared" si="144"/>
        <v>4952.439293607575</v>
      </c>
      <c r="AO234" s="65">
        <f t="shared" si="144"/>
        <v>-3283.5627726572275</v>
      </c>
      <c r="AP234" s="65">
        <f t="shared" si="144"/>
        <v>2327.2223373334564</v>
      </c>
      <c r="AQ234" s="65">
        <f t="shared" si="144"/>
        <v>-1509.7092661611969</v>
      </c>
      <c r="AR234" s="65">
        <f t="shared" si="144"/>
        <v>179.97802856071303</v>
      </c>
      <c r="AS234" s="65">
        <f t="shared" si="144"/>
        <v>-6562.148135189003</v>
      </c>
      <c r="AT234" s="84">
        <f t="shared" si="144"/>
        <v>-9021.191067212727</v>
      </c>
      <c r="AU234" s="85">
        <f t="shared" si="144"/>
        <v>2459.0429320237236</v>
      </c>
    </row>
    <row r="235" spans="1:47" ht="12.75">
      <c r="A235" s="68">
        <v>2037</v>
      </c>
      <c r="B235" s="65">
        <f t="shared" si="142"/>
        <v>19.689399409879115</v>
      </c>
      <c r="C235" s="65">
        <f t="shared" si="142"/>
        <v>140.86175463981635</v>
      </c>
      <c r="D235" s="65">
        <f t="shared" si="142"/>
        <v>-297.6188673186116</v>
      </c>
      <c r="E235" s="65">
        <f t="shared" si="142"/>
        <v>-647.4738875710464</v>
      </c>
      <c r="F235" s="65">
        <f t="shared" si="142"/>
        <v>-1366.515949260298</v>
      </c>
      <c r="G235" s="65">
        <f t="shared" si="142"/>
        <v>-2431.5242862114683</v>
      </c>
      <c r="H235" s="65">
        <f t="shared" si="142"/>
        <v>2107.764848824969</v>
      </c>
      <c r="I235" s="65">
        <f t="shared" si="142"/>
        <v>-1079.2798243346042</v>
      </c>
      <c r="J235" s="65">
        <f t="shared" si="142"/>
        <v>786.1550780887046</v>
      </c>
      <c r="K235" s="65">
        <f t="shared" si="142"/>
        <v>-504.69077170839955</v>
      </c>
      <c r="L235" s="65">
        <f t="shared" si="142"/>
        <v>95.8273665850611</v>
      </c>
      <c r="M235" s="65">
        <f t="shared" si="135"/>
        <v>-3272.632505441059</v>
      </c>
      <c r="N235" s="84">
        <f t="shared" si="131"/>
        <v>-3700.094615467591</v>
      </c>
      <c r="O235" s="84">
        <f t="shared" si="136"/>
        <v>427.4621100265322</v>
      </c>
      <c r="P235" s="62"/>
      <c r="Q235" s="62">
        <v>2037</v>
      </c>
      <c r="R235" s="65">
        <f t="shared" si="143"/>
        <v>12.757023474303423</v>
      </c>
      <c r="S235" s="65">
        <f t="shared" si="143"/>
        <v>164.7922480568086</v>
      </c>
      <c r="T235" s="65">
        <f t="shared" si="143"/>
        <v>-268.81704144907417</v>
      </c>
      <c r="U235" s="65">
        <f t="shared" si="143"/>
        <v>-627.0818003977183</v>
      </c>
      <c r="V235" s="65">
        <f t="shared" si="143"/>
        <v>-1646.6654626265226</v>
      </c>
      <c r="W235" s="65">
        <f t="shared" si="143"/>
        <v>-2206.391470347502</v>
      </c>
      <c r="X235" s="65">
        <f t="shared" si="143"/>
        <v>2227.166039813572</v>
      </c>
      <c r="Y235" s="65">
        <f t="shared" si="143"/>
        <v>-857.966843024391</v>
      </c>
      <c r="Z235" s="65">
        <f t="shared" si="143"/>
        <v>325.870200651334</v>
      </c>
      <c r="AA235" s="65">
        <f t="shared" si="143"/>
        <v>-421.54138291582785</v>
      </c>
      <c r="AB235" s="65">
        <f t="shared" si="143"/>
        <v>41.42099697013418</v>
      </c>
      <c r="AC235" s="65">
        <f t="shared" si="137"/>
        <v>-3297.878488765018</v>
      </c>
      <c r="AD235" s="84">
        <f t="shared" si="133"/>
        <v>-3849.682196386857</v>
      </c>
      <c r="AE235" s="84">
        <f t="shared" si="138"/>
        <v>551.8037076218388</v>
      </c>
      <c r="AF235" s="62"/>
      <c r="AG235" s="62">
        <v>2037</v>
      </c>
      <c r="AH235" s="65">
        <f t="shared" si="145"/>
        <v>32.44642288418254</v>
      </c>
      <c r="AI235" s="65">
        <f t="shared" si="145"/>
        <v>305.65400269662496</v>
      </c>
      <c r="AJ235" s="65">
        <f t="shared" si="145"/>
        <v>-566.4359087676858</v>
      </c>
      <c r="AK235" s="65">
        <f t="shared" si="144"/>
        <v>-1274.5556879687647</v>
      </c>
      <c r="AL235" s="65">
        <f t="shared" si="144"/>
        <v>-3013.1814118868206</v>
      </c>
      <c r="AM235" s="65">
        <f t="shared" si="144"/>
        <v>-4637.91575655897</v>
      </c>
      <c r="AN235" s="65">
        <f t="shared" si="144"/>
        <v>4334.930888638541</v>
      </c>
      <c r="AO235" s="65">
        <f t="shared" si="144"/>
        <v>-1937.2466673589952</v>
      </c>
      <c r="AP235" s="65">
        <f t="shared" si="144"/>
        <v>1112.0252787400386</v>
      </c>
      <c r="AQ235" s="65">
        <f t="shared" si="144"/>
        <v>-926.2321546242274</v>
      </c>
      <c r="AR235" s="65">
        <f t="shared" si="144"/>
        <v>137.24836355519528</v>
      </c>
      <c r="AS235" s="65">
        <f t="shared" si="144"/>
        <v>-6570.510994206077</v>
      </c>
      <c r="AT235" s="84">
        <f t="shared" si="144"/>
        <v>-7549.776811854448</v>
      </c>
      <c r="AU235" s="85">
        <f t="shared" si="144"/>
        <v>979.265817648371</v>
      </c>
    </row>
    <row r="236" spans="1:47" ht="12.75">
      <c r="A236" s="68">
        <v>2038</v>
      </c>
      <c r="B236" s="65">
        <f t="shared" si="142"/>
        <v>-4.886420291502873</v>
      </c>
      <c r="C236" s="65">
        <f t="shared" si="142"/>
        <v>224.28473554298398</v>
      </c>
      <c r="D236" s="65">
        <f t="shared" si="142"/>
        <v>-214.09357229692978</v>
      </c>
      <c r="E236" s="65">
        <f t="shared" si="142"/>
        <v>-546.0623148189043</v>
      </c>
      <c r="F236" s="65">
        <f t="shared" si="142"/>
        <v>-1357.812026016618</v>
      </c>
      <c r="G236" s="65">
        <f t="shared" si="142"/>
        <v>-1905.5326991122565</v>
      </c>
      <c r="H236" s="65">
        <f t="shared" si="142"/>
        <v>1229.684523453965</v>
      </c>
      <c r="I236" s="65">
        <f t="shared" si="142"/>
        <v>-188.10066651843954</v>
      </c>
      <c r="J236" s="65">
        <f t="shared" si="142"/>
        <v>-17.308812088595005</v>
      </c>
      <c r="K236" s="65">
        <f t="shared" si="142"/>
        <v>-171.37474802559154</v>
      </c>
      <c r="L236" s="65">
        <f t="shared" si="142"/>
        <v>60.271116292860825</v>
      </c>
      <c r="M236" s="65">
        <f t="shared" si="135"/>
        <v>-2951.2020001718884</v>
      </c>
      <c r="N236" s="84">
        <f t="shared" si="131"/>
        <v>-2762.7599515418988</v>
      </c>
      <c r="O236" s="84">
        <f t="shared" si="136"/>
        <v>-188.44204862998959</v>
      </c>
      <c r="P236" s="62"/>
      <c r="Q236" s="62">
        <v>2038</v>
      </c>
      <c r="R236" s="65">
        <f t="shared" si="143"/>
        <v>-3.065641300028801</v>
      </c>
      <c r="S236" s="65">
        <f t="shared" si="143"/>
        <v>198.21985709325236</v>
      </c>
      <c r="T236" s="65">
        <f t="shared" si="143"/>
        <v>-203.53290281142108</v>
      </c>
      <c r="U236" s="65">
        <f t="shared" si="143"/>
        <v>-496.3204508474737</v>
      </c>
      <c r="V236" s="65">
        <f t="shared" si="143"/>
        <v>-1463.0431323003431</v>
      </c>
      <c r="W236" s="65">
        <f t="shared" si="143"/>
        <v>-2186.2438866531884</v>
      </c>
      <c r="X236" s="65">
        <f t="shared" si="143"/>
        <v>1506.9399999199668</v>
      </c>
      <c r="Y236" s="65">
        <f t="shared" si="143"/>
        <v>-201.55027634371072</v>
      </c>
      <c r="Z236" s="65">
        <f t="shared" si="143"/>
        <v>-209.44760493203648</v>
      </c>
      <c r="AA236" s="65">
        <f t="shared" si="143"/>
        <v>-108.46709392639968</v>
      </c>
      <c r="AB236" s="65">
        <f t="shared" si="143"/>
        <v>27.448503129180608</v>
      </c>
      <c r="AC236" s="65">
        <f t="shared" si="137"/>
        <v>-3166.511132101383</v>
      </c>
      <c r="AD236" s="84">
        <f t="shared" si="133"/>
        <v>-2811.291282157181</v>
      </c>
      <c r="AE236" s="84">
        <f t="shared" si="138"/>
        <v>-355.219849944202</v>
      </c>
      <c r="AF236" s="62"/>
      <c r="AG236" s="62">
        <v>2038</v>
      </c>
      <c r="AH236" s="65">
        <f t="shared" si="145"/>
        <v>-7.952061591531674</v>
      </c>
      <c r="AI236" s="65">
        <f t="shared" si="145"/>
        <v>422.50459263623634</v>
      </c>
      <c r="AJ236" s="65">
        <f t="shared" si="145"/>
        <v>-417.62647510835086</v>
      </c>
      <c r="AK236" s="65">
        <f t="shared" si="144"/>
        <v>-1042.382765666378</v>
      </c>
      <c r="AL236" s="65">
        <f t="shared" si="144"/>
        <v>-2820.855158316961</v>
      </c>
      <c r="AM236" s="65">
        <f t="shared" si="144"/>
        <v>-4091.776585765445</v>
      </c>
      <c r="AN236" s="65">
        <f t="shared" si="144"/>
        <v>2736.624523373932</v>
      </c>
      <c r="AO236" s="65">
        <f t="shared" si="144"/>
        <v>-389.65094286215026</v>
      </c>
      <c r="AP236" s="65">
        <f t="shared" si="144"/>
        <v>-226.7564170206315</v>
      </c>
      <c r="AQ236" s="65">
        <f t="shared" si="144"/>
        <v>-279.8418419519912</v>
      </c>
      <c r="AR236" s="65">
        <f t="shared" si="144"/>
        <v>87.71961942204143</v>
      </c>
      <c r="AS236" s="65">
        <f t="shared" si="144"/>
        <v>-6117.713132273271</v>
      </c>
      <c r="AT236" s="84">
        <f t="shared" si="144"/>
        <v>-5574.05123369908</v>
      </c>
      <c r="AU236" s="85">
        <f t="shared" si="144"/>
        <v>-543.6618985741916</v>
      </c>
    </row>
    <row r="237" spans="1:47" ht="12.75">
      <c r="A237" s="68">
        <v>2039</v>
      </c>
      <c r="B237" s="65">
        <f t="shared" si="142"/>
        <v>-35.92956096693524</v>
      </c>
      <c r="C237" s="65">
        <f t="shared" si="142"/>
        <v>309.75910122247296</v>
      </c>
      <c r="D237" s="65">
        <f t="shared" si="142"/>
        <v>-106.56675571730011</v>
      </c>
      <c r="E237" s="65">
        <f t="shared" si="142"/>
        <v>-489.50586078412016</v>
      </c>
      <c r="F237" s="65">
        <f t="shared" si="142"/>
        <v>-932.2868896581349</v>
      </c>
      <c r="G237" s="65">
        <f t="shared" si="142"/>
        <v>-1378.591668715002</v>
      </c>
      <c r="H237" s="65">
        <f t="shared" si="142"/>
        <v>-260.4475541355205</v>
      </c>
      <c r="I237" s="65">
        <f t="shared" si="142"/>
        <v>696.3904675993253</v>
      </c>
      <c r="J237" s="65">
        <f t="shared" si="142"/>
        <v>-710.7779931867262</v>
      </c>
      <c r="K237" s="65">
        <f t="shared" si="142"/>
        <v>145.3453520461735</v>
      </c>
      <c r="L237" s="65">
        <f t="shared" si="142"/>
        <v>28.903086893966247</v>
      </c>
      <c r="M237" s="65">
        <f t="shared" si="135"/>
        <v>-2762.6113622957673</v>
      </c>
      <c r="N237" s="84">
        <f t="shared" si="131"/>
        <v>-1965.1507752512116</v>
      </c>
      <c r="O237" s="84">
        <f t="shared" si="136"/>
        <v>-797.4605870445557</v>
      </c>
      <c r="P237" s="62"/>
      <c r="Q237" s="62">
        <v>2039</v>
      </c>
      <c r="R237" s="65">
        <f t="shared" si="143"/>
        <v>-22.052839029222014</v>
      </c>
      <c r="S237" s="65">
        <f t="shared" si="143"/>
        <v>237.5119589430833</v>
      </c>
      <c r="T237" s="65">
        <f t="shared" si="143"/>
        <v>-142.08900762308622</v>
      </c>
      <c r="U237" s="65">
        <f t="shared" si="143"/>
        <v>-440.9616313299048</v>
      </c>
      <c r="V237" s="65">
        <f t="shared" si="143"/>
        <v>-1130.3363421105314</v>
      </c>
      <c r="W237" s="65">
        <f t="shared" si="143"/>
        <v>-1514.592079204449</v>
      </c>
      <c r="X237" s="65">
        <f t="shared" si="143"/>
        <v>0.9343467347498517</v>
      </c>
      <c r="Y237" s="65">
        <f t="shared" si="143"/>
        <v>487.63328987380373</v>
      </c>
      <c r="Z237" s="65">
        <f t="shared" si="143"/>
        <v>-539.0784439554409</v>
      </c>
      <c r="AA237" s="65">
        <f t="shared" si="143"/>
        <v>100.66318346155822</v>
      </c>
      <c r="AB237" s="65">
        <f t="shared" si="143"/>
        <v>15.568337046137458</v>
      </c>
      <c r="AC237" s="65">
        <f t="shared" si="137"/>
        <v>-2962.367564239439</v>
      </c>
      <c r="AD237" s="84">
        <f t="shared" si="133"/>
        <v>-2027.1054567235988</v>
      </c>
      <c r="AE237" s="84">
        <f t="shared" si="138"/>
        <v>-935.2621075158404</v>
      </c>
      <c r="AF237" s="62"/>
      <c r="AG237" s="62">
        <v>2039</v>
      </c>
      <c r="AH237" s="65">
        <f t="shared" si="145"/>
        <v>-57.982399996157255</v>
      </c>
      <c r="AI237" s="65">
        <f t="shared" si="145"/>
        <v>547.2710601655563</v>
      </c>
      <c r="AJ237" s="65">
        <f t="shared" si="145"/>
        <v>-248.65576334038633</v>
      </c>
      <c r="AK237" s="65">
        <f t="shared" si="144"/>
        <v>-930.4674921140249</v>
      </c>
      <c r="AL237" s="65">
        <f t="shared" si="144"/>
        <v>-2062.6232317686663</v>
      </c>
      <c r="AM237" s="65">
        <f t="shared" si="144"/>
        <v>-2893.183747919451</v>
      </c>
      <c r="AN237" s="65">
        <f t="shared" si="144"/>
        <v>-259.5132074007706</v>
      </c>
      <c r="AO237" s="65">
        <f t="shared" si="144"/>
        <v>1184.023757473129</v>
      </c>
      <c r="AP237" s="65">
        <f t="shared" si="144"/>
        <v>-1249.8564371421671</v>
      </c>
      <c r="AQ237" s="65">
        <f t="shared" si="144"/>
        <v>246.00853550773172</v>
      </c>
      <c r="AR237" s="65">
        <f t="shared" si="144"/>
        <v>44.471423940103705</v>
      </c>
      <c r="AS237" s="65">
        <f t="shared" si="144"/>
        <v>-5724.9789265352065</v>
      </c>
      <c r="AT237" s="84">
        <f t="shared" si="144"/>
        <v>-3992.2562319748104</v>
      </c>
      <c r="AU237" s="85">
        <f t="shared" si="144"/>
        <v>-1732.7226945603961</v>
      </c>
    </row>
    <row r="238" spans="1:47" ht="12.75">
      <c r="A238" s="68">
        <v>2040</v>
      </c>
      <c r="B238" s="65">
        <f t="shared" si="142"/>
        <v>-56.62498808388773</v>
      </c>
      <c r="C238" s="65">
        <f t="shared" si="142"/>
        <v>275.56935495066864</v>
      </c>
      <c r="D238" s="65">
        <f t="shared" si="142"/>
        <v>-13.44085207246826</v>
      </c>
      <c r="E238" s="65">
        <f t="shared" si="142"/>
        <v>-401.74584590253653</v>
      </c>
      <c r="F238" s="65">
        <f t="shared" si="142"/>
        <v>-726.2940395573096</v>
      </c>
      <c r="G238" s="65">
        <f t="shared" si="142"/>
        <v>-1056.73039068855</v>
      </c>
      <c r="H238" s="65">
        <f t="shared" si="142"/>
        <v>-1555.2439661232638</v>
      </c>
      <c r="I238" s="65">
        <f t="shared" si="142"/>
        <v>1769.8182711978443</v>
      </c>
      <c r="J238" s="65">
        <f t="shared" si="142"/>
        <v>-1155.7819684969</v>
      </c>
      <c r="K238" s="65">
        <f t="shared" si="142"/>
        <v>379.6099158609686</v>
      </c>
      <c r="L238" s="65">
        <f t="shared" si="142"/>
        <v>-0.5889685631191242</v>
      </c>
      <c r="M238" s="65">
        <f t="shared" si="135"/>
        <v>-2540.8645089154343</v>
      </c>
      <c r="N238" s="84">
        <f t="shared" si="131"/>
        <v>-1254.06279936363</v>
      </c>
      <c r="O238" s="84">
        <f t="shared" si="136"/>
        <v>-1286.8017095518044</v>
      </c>
      <c r="P238" s="62"/>
      <c r="Q238" s="62">
        <v>2040</v>
      </c>
      <c r="R238" s="65">
        <f t="shared" si="143"/>
        <v>-39.45777028098382</v>
      </c>
      <c r="S238" s="65">
        <f t="shared" si="143"/>
        <v>220.50492978420516</v>
      </c>
      <c r="T238" s="65">
        <f t="shared" si="143"/>
        <v>-57.60365173907485</v>
      </c>
      <c r="U238" s="65">
        <f t="shared" si="143"/>
        <v>-348.3787779987324</v>
      </c>
      <c r="V238" s="65">
        <f t="shared" si="143"/>
        <v>-879.8086611298786</v>
      </c>
      <c r="W238" s="65">
        <f t="shared" si="143"/>
        <v>-1066.8662217101955</v>
      </c>
      <c r="X238" s="65">
        <f t="shared" si="143"/>
        <v>-1488.4860206083104</v>
      </c>
      <c r="Y238" s="65">
        <f t="shared" si="143"/>
        <v>1483.0322068938985</v>
      </c>
      <c r="Z238" s="65">
        <f t="shared" si="143"/>
        <v>-943.1168008257373</v>
      </c>
      <c r="AA238" s="65">
        <f t="shared" si="143"/>
        <v>281.60858665978594</v>
      </c>
      <c r="AB238" s="65">
        <f t="shared" si="143"/>
        <v>5.319477350615671</v>
      </c>
      <c r="AC238" s="65">
        <f t="shared" si="137"/>
        <v>-2838.572180955023</v>
      </c>
      <c r="AD238" s="84">
        <f t="shared" si="133"/>
        <v>-1424.8448494516779</v>
      </c>
      <c r="AE238" s="84">
        <f t="shared" si="138"/>
        <v>-1413.7273315033453</v>
      </c>
      <c r="AF238" s="62"/>
      <c r="AG238" s="62">
        <v>2040</v>
      </c>
      <c r="AH238" s="65">
        <f t="shared" si="145"/>
        <v>-96.08275836487155</v>
      </c>
      <c r="AI238" s="65">
        <f t="shared" si="145"/>
        <v>496.0742847348738</v>
      </c>
      <c r="AJ238" s="65">
        <f t="shared" si="145"/>
        <v>-71.04450381154311</v>
      </c>
      <c r="AK238" s="65">
        <f t="shared" si="144"/>
        <v>-750.1246239012689</v>
      </c>
      <c r="AL238" s="65">
        <f t="shared" si="144"/>
        <v>-1606.1027006871882</v>
      </c>
      <c r="AM238" s="65">
        <f t="shared" si="144"/>
        <v>-2123.5966123987455</v>
      </c>
      <c r="AN238" s="65">
        <f t="shared" si="144"/>
        <v>-3043.729986731574</v>
      </c>
      <c r="AO238" s="65">
        <f t="shared" si="144"/>
        <v>3252.850478091743</v>
      </c>
      <c r="AP238" s="65">
        <f t="shared" si="144"/>
        <v>-2098.8987693226372</v>
      </c>
      <c r="AQ238" s="65">
        <f t="shared" si="144"/>
        <v>661.2185025207546</v>
      </c>
      <c r="AR238" s="65">
        <f t="shared" si="144"/>
        <v>4.730508787496547</v>
      </c>
      <c r="AS238" s="65">
        <f t="shared" si="144"/>
        <v>-5379.4366898704575</v>
      </c>
      <c r="AT238" s="84">
        <f t="shared" si="144"/>
        <v>-2678.9076488153078</v>
      </c>
      <c r="AU238" s="85">
        <f t="shared" si="144"/>
        <v>-2700.5290410551497</v>
      </c>
    </row>
    <row r="239" spans="1:47" ht="12.75">
      <c r="A239" s="68">
        <v>2041</v>
      </c>
      <c r="B239" s="65">
        <f t="shared" si="142"/>
        <v>-67.835011105577</v>
      </c>
      <c r="C239" s="65">
        <f t="shared" si="142"/>
        <v>193.51396389836736</v>
      </c>
      <c r="D239" s="65">
        <f t="shared" si="142"/>
        <v>118.08748606513836</v>
      </c>
      <c r="E239" s="65">
        <f t="shared" si="142"/>
        <v>-326.66227761487244</v>
      </c>
      <c r="F239" s="65">
        <f t="shared" si="142"/>
        <v>-746.6031937926309</v>
      </c>
      <c r="G239" s="65">
        <f t="shared" si="142"/>
        <v>-1066.2248236686573</v>
      </c>
      <c r="H239" s="65">
        <f t="shared" si="142"/>
        <v>-2294.728985900816</v>
      </c>
      <c r="I239" s="65">
        <f t="shared" si="142"/>
        <v>2191.1637641990674</v>
      </c>
      <c r="J239" s="65">
        <f t="shared" si="142"/>
        <v>-1099.947090791742</v>
      </c>
      <c r="K239" s="65">
        <f t="shared" si="142"/>
        <v>431.3193199543239</v>
      </c>
      <c r="L239" s="65">
        <f t="shared" si="142"/>
        <v>-9.837956369196036</v>
      </c>
      <c r="M239" s="65">
        <f t="shared" si="135"/>
        <v>-2667.916848757399</v>
      </c>
      <c r="N239" s="84">
        <f t="shared" si="131"/>
        <v>-1187.7619776034262</v>
      </c>
      <c r="O239" s="84">
        <f t="shared" si="136"/>
        <v>-1480.1548711539726</v>
      </c>
      <c r="P239" s="62"/>
      <c r="Q239" s="62">
        <v>2041</v>
      </c>
      <c r="R239" s="65">
        <f t="shared" si="143"/>
        <v>-51.02809389721733</v>
      </c>
      <c r="S239" s="65">
        <f t="shared" si="143"/>
        <v>131.36463902036485</v>
      </c>
      <c r="T239" s="65">
        <f t="shared" si="143"/>
        <v>145.92925107234623</v>
      </c>
      <c r="U239" s="65">
        <f t="shared" si="143"/>
        <v>-300.6556577249139</v>
      </c>
      <c r="V239" s="65">
        <f t="shared" si="143"/>
        <v>-717.3020154137339</v>
      </c>
      <c r="W239" s="65">
        <f t="shared" si="143"/>
        <v>-1391.0808800407685</v>
      </c>
      <c r="X239" s="65">
        <f t="shared" si="143"/>
        <v>-2141.110456010414</v>
      </c>
      <c r="Y239" s="65">
        <f t="shared" si="143"/>
        <v>1972.023942086118</v>
      </c>
      <c r="Z239" s="65">
        <f t="shared" si="143"/>
        <v>-940.3327860132849</v>
      </c>
      <c r="AA239" s="65">
        <f t="shared" si="143"/>
        <v>308.47827820741804</v>
      </c>
      <c r="AB239" s="65">
        <f t="shared" si="143"/>
        <v>1.3830641111608202</v>
      </c>
      <c r="AC239" s="65">
        <f t="shared" si="137"/>
        <v>-2983.7137787140855</v>
      </c>
      <c r="AD239" s="84">
        <f t="shared" si="133"/>
        <v>-1424.1067562273238</v>
      </c>
      <c r="AE239" s="84">
        <f t="shared" si="138"/>
        <v>-1559.6070224867617</v>
      </c>
      <c r="AF239" s="62"/>
      <c r="AG239" s="62">
        <v>2041</v>
      </c>
      <c r="AH239" s="65">
        <f t="shared" si="145"/>
        <v>-118.86310500279433</v>
      </c>
      <c r="AI239" s="65">
        <f t="shared" si="145"/>
        <v>324.8786029187322</v>
      </c>
      <c r="AJ239" s="65">
        <f t="shared" si="145"/>
        <v>264.0167371374846</v>
      </c>
      <c r="AK239" s="65">
        <f t="shared" si="144"/>
        <v>-627.3179353397863</v>
      </c>
      <c r="AL239" s="65">
        <f t="shared" si="144"/>
        <v>-1463.9052092063648</v>
      </c>
      <c r="AM239" s="65">
        <f t="shared" si="144"/>
        <v>-2457.305703709426</v>
      </c>
      <c r="AN239" s="65">
        <f t="shared" si="144"/>
        <v>-4435.83944191123</v>
      </c>
      <c r="AO239" s="65">
        <f t="shared" si="144"/>
        <v>4163.187706285185</v>
      </c>
      <c r="AP239" s="65">
        <f t="shared" si="144"/>
        <v>-2040.279876805027</v>
      </c>
      <c r="AQ239" s="65">
        <f t="shared" si="144"/>
        <v>739.7975981617419</v>
      </c>
      <c r="AR239" s="65">
        <f t="shared" si="144"/>
        <v>-8.454892258035215</v>
      </c>
      <c r="AS239" s="65">
        <f t="shared" si="144"/>
        <v>-5651.630627471484</v>
      </c>
      <c r="AT239" s="84">
        <f t="shared" si="144"/>
        <v>-2611.86873383075</v>
      </c>
      <c r="AU239" s="85">
        <f t="shared" si="144"/>
        <v>-3039.7618936407343</v>
      </c>
    </row>
    <row r="240" spans="1:47" ht="12.75">
      <c r="A240" s="68">
        <v>2042</v>
      </c>
      <c r="B240" s="65">
        <f t="shared" si="142"/>
        <v>-82.35055373621071</v>
      </c>
      <c r="C240" s="65">
        <f t="shared" si="142"/>
        <v>113.5099576223729</v>
      </c>
      <c r="D240" s="65">
        <f t="shared" si="142"/>
        <v>225.61430264473893</v>
      </c>
      <c r="E240" s="65">
        <f t="shared" si="142"/>
        <v>-272.05604613301693</v>
      </c>
      <c r="F240" s="65">
        <f t="shared" si="142"/>
        <v>-645.0574226161407</v>
      </c>
      <c r="G240" s="65">
        <f t="shared" si="142"/>
        <v>-1295.9901017878437</v>
      </c>
      <c r="H240" s="65">
        <f t="shared" si="142"/>
        <v>-2304.9608540990157</v>
      </c>
      <c r="I240" s="65">
        <f t="shared" si="142"/>
        <v>1874.3186414858792</v>
      </c>
      <c r="J240" s="65">
        <f t="shared" si="142"/>
        <v>-675.0436714554089</v>
      </c>
      <c r="K240" s="65">
        <f t="shared" si="142"/>
        <v>259.94457192872505</v>
      </c>
      <c r="L240" s="65">
        <f t="shared" si="142"/>
        <v>0</v>
      </c>
      <c r="M240" s="65">
        <f t="shared" si="135"/>
        <v>-2802.0711761459206</v>
      </c>
      <c r="N240" s="84">
        <f t="shared" si="131"/>
        <v>-1761.9249194546137</v>
      </c>
      <c r="O240" s="84">
        <f t="shared" si="136"/>
        <v>-1040.146256691307</v>
      </c>
      <c r="P240" s="62"/>
      <c r="Q240" s="62">
        <v>2042</v>
      </c>
      <c r="R240" s="65">
        <f t="shared" si="143"/>
        <v>-59.236101248896375</v>
      </c>
      <c r="S240" s="65">
        <f t="shared" si="143"/>
        <v>53.36688460203004</v>
      </c>
      <c r="T240" s="65">
        <f t="shared" si="143"/>
        <v>264.0167371374555</v>
      </c>
      <c r="U240" s="65">
        <f t="shared" si="143"/>
        <v>-280.61194720995263</v>
      </c>
      <c r="V240" s="65">
        <f t="shared" si="143"/>
        <v>-619.5321050807252</v>
      </c>
      <c r="W240" s="65">
        <f t="shared" si="143"/>
        <v>-1620.2149807741516</v>
      </c>
      <c r="X240" s="65">
        <f t="shared" si="143"/>
        <v>-2146.9686187226907</v>
      </c>
      <c r="Y240" s="65">
        <f t="shared" si="143"/>
        <v>1763.8918848768808</v>
      </c>
      <c r="Z240" s="65">
        <f t="shared" si="143"/>
        <v>-502.61086169385817</v>
      </c>
      <c r="AA240" s="65">
        <f t="shared" si="143"/>
        <v>104.8939972773951</v>
      </c>
      <c r="AB240" s="65">
        <f t="shared" si="143"/>
        <v>4.7166032508803255</v>
      </c>
      <c r="AC240" s="65">
        <f t="shared" si="137"/>
        <v>-3043.0051108365133</v>
      </c>
      <c r="AD240" s="84">
        <f t="shared" si="133"/>
        <v>-2102.218847567681</v>
      </c>
      <c r="AE240" s="84">
        <f t="shared" si="138"/>
        <v>-940.786263268832</v>
      </c>
      <c r="AF240" s="62"/>
      <c r="AG240" s="62">
        <v>2042</v>
      </c>
      <c r="AH240" s="65">
        <f t="shared" si="145"/>
        <v>-141.5866549851071</v>
      </c>
      <c r="AI240" s="65">
        <f t="shared" si="145"/>
        <v>166.87684222440294</v>
      </c>
      <c r="AJ240" s="65">
        <f t="shared" si="145"/>
        <v>489.6310397821944</v>
      </c>
      <c r="AK240" s="65">
        <f t="shared" si="144"/>
        <v>-552.6679933429696</v>
      </c>
      <c r="AL240" s="65">
        <f t="shared" si="144"/>
        <v>-1264.5895276968658</v>
      </c>
      <c r="AM240" s="65">
        <f t="shared" si="144"/>
        <v>-2916.2050825619954</v>
      </c>
      <c r="AN240" s="65">
        <f t="shared" si="144"/>
        <v>-4451.929472821706</v>
      </c>
      <c r="AO240" s="65">
        <f t="shared" si="144"/>
        <v>3638.21052636276</v>
      </c>
      <c r="AP240" s="65">
        <f t="shared" si="144"/>
        <v>-1177.654533149267</v>
      </c>
      <c r="AQ240" s="65">
        <f t="shared" si="144"/>
        <v>364.83856920612016</v>
      </c>
      <c r="AR240" s="65">
        <f t="shared" si="144"/>
        <v>4.7166032508803255</v>
      </c>
      <c r="AS240" s="65">
        <f t="shared" si="144"/>
        <v>-5845.076286982434</v>
      </c>
      <c r="AT240" s="84">
        <f t="shared" si="144"/>
        <v>-3864.143767022295</v>
      </c>
      <c r="AU240" s="85">
        <f t="shared" si="144"/>
        <v>-1980.932519960139</v>
      </c>
    </row>
    <row r="241" spans="1:47" ht="12.75">
      <c r="A241" s="68">
        <v>2043</v>
      </c>
      <c r="B241" s="65">
        <f t="shared" si="142"/>
        <v>-92.6982672946906</v>
      </c>
      <c r="C241" s="65">
        <f t="shared" si="142"/>
        <v>-22.5652325393894</v>
      </c>
      <c r="D241" s="65">
        <f t="shared" si="142"/>
        <v>326.420693188149</v>
      </c>
      <c r="E241" s="65">
        <f t="shared" si="142"/>
        <v>-166.74402827504673</v>
      </c>
      <c r="F241" s="65">
        <f t="shared" si="142"/>
        <v>-534.8077281960286</v>
      </c>
      <c r="G241" s="65">
        <f t="shared" si="142"/>
        <v>-1280.7990090196545</v>
      </c>
      <c r="H241" s="65">
        <f t="shared" si="142"/>
        <v>-1844.526785180904</v>
      </c>
      <c r="I241" s="65">
        <f t="shared" si="142"/>
        <v>1119.4079665252066</v>
      </c>
      <c r="J241" s="65">
        <f t="shared" si="142"/>
        <v>-93.80259454468614</v>
      </c>
      <c r="K241" s="65">
        <f t="shared" si="142"/>
        <v>9.608166301128222</v>
      </c>
      <c r="L241" s="65">
        <f t="shared" si="142"/>
        <v>7.918355126425013</v>
      </c>
      <c r="M241" s="65">
        <f t="shared" si="135"/>
        <v>-2580.506819035916</v>
      </c>
      <c r="N241" s="84">
        <f t="shared" si="131"/>
        <v>-2285.7808432872407</v>
      </c>
      <c r="O241" s="84">
        <f t="shared" si="136"/>
        <v>-294.7259757486754</v>
      </c>
      <c r="P241" s="62"/>
      <c r="Q241" s="62">
        <v>2043</v>
      </c>
      <c r="R241" s="65">
        <f t="shared" si="143"/>
        <v>-63.98290068119786</v>
      </c>
      <c r="S241" s="65">
        <f t="shared" si="143"/>
        <v>-31.081811911062687</v>
      </c>
      <c r="T241" s="65">
        <f t="shared" si="143"/>
        <v>316.8200845649699</v>
      </c>
      <c r="U241" s="65">
        <f t="shared" si="143"/>
        <v>-224.2986652868276</v>
      </c>
      <c r="V241" s="65">
        <f t="shared" si="143"/>
        <v>-487.88153275102377</v>
      </c>
      <c r="W241" s="65">
        <f t="shared" si="143"/>
        <v>-1466.8086472807336</v>
      </c>
      <c r="X241" s="65">
        <f t="shared" si="143"/>
        <v>-2095.0968208887207</v>
      </c>
      <c r="Y241" s="65">
        <f t="shared" si="143"/>
        <v>1209.7835047603585</v>
      </c>
      <c r="Z241" s="65">
        <f t="shared" si="143"/>
        <v>-99.84785204561194</v>
      </c>
      <c r="AA241" s="65">
        <f t="shared" si="143"/>
        <v>-58.65527190056673</v>
      </c>
      <c r="AB241" s="65">
        <f t="shared" si="143"/>
        <v>6.972061647541523</v>
      </c>
      <c r="AC241" s="65">
        <f t="shared" si="137"/>
        <v>-3001.0499134204165</v>
      </c>
      <c r="AD241" s="84">
        <f t="shared" si="133"/>
        <v>-2625.66421036073</v>
      </c>
      <c r="AE241" s="84">
        <f t="shared" si="138"/>
        <v>-375.3857030596864</v>
      </c>
      <c r="AF241" s="62"/>
      <c r="AG241" s="62">
        <v>2043</v>
      </c>
      <c r="AH241" s="65">
        <f t="shared" si="145"/>
        <v>-156.68116797588846</v>
      </c>
      <c r="AI241" s="65">
        <f t="shared" si="145"/>
        <v>-53.647044450452086</v>
      </c>
      <c r="AJ241" s="65">
        <f t="shared" si="145"/>
        <v>643.2407777531189</v>
      </c>
      <c r="AK241" s="65">
        <f t="shared" si="144"/>
        <v>-391.04269356187433</v>
      </c>
      <c r="AL241" s="65">
        <f t="shared" si="144"/>
        <v>-1022.6892609470524</v>
      </c>
      <c r="AM241" s="65">
        <f t="shared" si="144"/>
        <v>-2747.607656300388</v>
      </c>
      <c r="AN241" s="65">
        <f t="shared" si="144"/>
        <v>-3939.6236060696247</v>
      </c>
      <c r="AO241" s="65">
        <f t="shared" si="144"/>
        <v>2329.191471285565</v>
      </c>
      <c r="AP241" s="65">
        <f t="shared" si="144"/>
        <v>-193.6504465902981</v>
      </c>
      <c r="AQ241" s="65">
        <f t="shared" si="144"/>
        <v>-49.04710559943851</v>
      </c>
      <c r="AR241" s="65">
        <f t="shared" si="144"/>
        <v>14.890416773966535</v>
      </c>
      <c r="AS241" s="65">
        <f t="shared" si="144"/>
        <v>-5581.556732456333</v>
      </c>
      <c r="AT241" s="84">
        <f t="shared" si="144"/>
        <v>-4911.445053647971</v>
      </c>
      <c r="AU241" s="85">
        <f t="shared" si="144"/>
        <v>-670.1116788083618</v>
      </c>
    </row>
    <row r="242" spans="1:47" ht="12.75">
      <c r="A242" s="68">
        <v>2044</v>
      </c>
      <c r="B242" s="65">
        <f aca="true" t="shared" si="146" ref="B242:L248">B118*B55/100-B179</f>
        <v>-98.44699704940285</v>
      </c>
      <c r="C242" s="65">
        <f t="shared" si="146"/>
        <v>-161.37560240286984</v>
      </c>
      <c r="D242" s="65">
        <f t="shared" si="146"/>
        <v>402.2655013112817</v>
      </c>
      <c r="E242" s="65">
        <f t="shared" si="146"/>
        <v>-65.33245552299195</v>
      </c>
      <c r="F242" s="65">
        <f t="shared" si="146"/>
        <v>-477.74867582062143</v>
      </c>
      <c r="G242" s="65">
        <f t="shared" si="146"/>
        <v>-899.1228032183717</v>
      </c>
      <c r="H242" s="65">
        <f t="shared" si="146"/>
        <v>-1332.003205435758</v>
      </c>
      <c r="I242" s="65">
        <f t="shared" si="146"/>
        <v>-196.46069614146836</v>
      </c>
      <c r="J242" s="65">
        <f t="shared" si="146"/>
        <v>489.11352869724215</v>
      </c>
      <c r="K242" s="65">
        <f t="shared" si="146"/>
        <v>-203.1690437856887</v>
      </c>
      <c r="L242" s="65">
        <f t="shared" si="146"/>
        <v>17.887193398531963</v>
      </c>
      <c r="M242" s="65">
        <f t="shared" si="135"/>
        <v>-2542.280449368649</v>
      </c>
      <c r="N242" s="84">
        <f t="shared" si="131"/>
        <v>-2859.461057558423</v>
      </c>
      <c r="O242" s="84">
        <f t="shared" si="136"/>
        <v>317.1806081897739</v>
      </c>
      <c r="P242" s="62"/>
      <c r="Q242" s="62">
        <v>2044</v>
      </c>
      <c r="R242" s="65">
        <f aca="true" t="shared" si="147" ref="R242:AB248">R118*R55/100-R179</f>
        <v>-63.98290068119786</v>
      </c>
      <c r="S242" s="65">
        <f t="shared" si="147"/>
        <v>-135.4697839897708</v>
      </c>
      <c r="T242" s="65">
        <f t="shared" si="147"/>
        <v>404.1856230359117</v>
      </c>
      <c r="U242" s="65">
        <f t="shared" si="147"/>
        <v>-167.03092095832108</v>
      </c>
      <c r="V242" s="65">
        <f t="shared" si="147"/>
        <v>-432.70445464231307</v>
      </c>
      <c r="W242" s="65">
        <f t="shared" si="147"/>
        <v>-1134.2656348224555</v>
      </c>
      <c r="X242" s="65">
        <f t="shared" si="147"/>
        <v>-1433.415656621626</v>
      </c>
      <c r="Y242" s="65">
        <f t="shared" si="147"/>
        <v>24.480987255548825</v>
      </c>
      <c r="Z242" s="65">
        <f t="shared" si="147"/>
        <v>315.6145074588276</v>
      </c>
      <c r="AA242" s="65">
        <f t="shared" si="147"/>
        <v>-159.37266230123714</v>
      </c>
      <c r="AB242" s="65">
        <f t="shared" si="147"/>
        <v>6.447206548947179</v>
      </c>
      <c r="AC242" s="65">
        <f t="shared" si="137"/>
        <v>-2781.9608962666334</v>
      </c>
      <c r="AD242" s="84">
        <f t="shared" si="133"/>
        <v>-2857.4674172478262</v>
      </c>
      <c r="AE242" s="84">
        <f t="shared" si="138"/>
        <v>75.5065209811928</v>
      </c>
      <c r="AF242" s="62"/>
      <c r="AG242" s="62">
        <v>2044</v>
      </c>
      <c r="AH242" s="65">
        <f t="shared" si="145"/>
        <v>-162.42989773060071</v>
      </c>
      <c r="AI242" s="65">
        <f t="shared" si="145"/>
        <v>-296.84538639264065</v>
      </c>
      <c r="AJ242" s="65">
        <f t="shared" si="145"/>
        <v>806.4511243471934</v>
      </c>
      <c r="AK242" s="65">
        <f t="shared" si="144"/>
        <v>-232.36337648131303</v>
      </c>
      <c r="AL242" s="65">
        <f t="shared" si="144"/>
        <v>-910.4531304629345</v>
      </c>
      <c r="AM242" s="65">
        <f t="shared" si="144"/>
        <v>-2033.3884380408272</v>
      </c>
      <c r="AN242" s="65">
        <f t="shared" si="144"/>
        <v>-2765.418862057384</v>
      </c>
      <c r="AO242" s="65">
        <f t="shared" si="144"/>
        <v>-171.97970888591954</v>
      </c>
      <c r="AP242" s="65">
        <f t="shared" si="144"/>
        <v>804.7280361560697</v>
      </c>
      <c r="AQ242" s="65">
        <f t="shared" si="144"/>
        <v>-362.54170608692584</v>
      </c>
      <c r="AR242" s="65">
        <f t="shared" si="144"/>
        <v>24.33439994747914</v>
      </c>
      <c r="AS242" s="65">
        <f t="shared" si="144"/>
        <v>-5324.241345635282</v>
      </c>
      <c r="AT242" s="84">
        <f t="shared" si="144"/>
        <v>-5716.928474806249</v>
      </c>
      <c r="AU242" s="85">
        <f t="shared" si="144"/>
        <v>392.6871291709667</v>
      </c>
    </row>
    <row r="243" spans="1:47" ht="12.75">
      <c r="A243" s="68">
        <v>2045</v>
      </c>
      <c r="B243" s="65">
        <f t="shared" si="146"/>
        <v>-101.32136192675898</v>
      </c>
      <c r="C243" s="65">
        <f t="shared" si="146"/>
        <v>-257.79068688934785</v>
      </c>
      <c r="D243" s="65">
        <f t="shared" si="146"/>
        <v>360.98288423157646</v>
      </c>
      <c r="E243" s="65">
        <f t="shared" si="146"/>
        <v>-24.37778191154939</v>
      </c>
      <c r="F243" s="65">
        <f t="shared" si="146"/>
        <v>-381.03841755737085</v>
      </c>
      <c r="G243" s="65">
        <f t="shared" si="146"/>
        <v>-710.1835869137722</v>
      </c>
      <c r="H243" s="65">
        <f t="shared" si="146"/>
        <v>-1006.443762766372</v>
      </c>
      <c r="I243" s="65">
        <f t="shared" si="146"/>
        <v>-1359.3408167065063</v>
      </c>
      <c r="J243" s="65">
        <f t="shared" si="146"/>
        <v>1183.6994073494716</v>
      </c>
      <c r="K243" s="65">
        <f t="shared" si="146"/>
        <v>-342.40010818569135</v>
      </c>
      <c r="L243" s="65">
        <f t="shared" si="146"/>
        <v>21.59551398115218</v>
      </c>
      <c r="M243" s="65">
        <f t="shared" si="135"/>
        <v>-2638.214231276321</v>
      </c>
      <c r="N243" s="84">
        <f t="shared" si="131"/>
        <v>-3189.904625883093</v>
      </c>
      <c r="O243" s="84">
        <f t="shared" si="136"/>
        <v>551.6903946067723</v>
      </c>
      <c r="P243" s="62"/>
      <c r="Q243" s="62">
        <v>2045</v>
      </c>
      <c r="R243" s="65">
        <f t="shared" si="147"/>
        <v>-60.52169276181121</v>
      </c>
      <c r="S243" s="65">
        <f t="shared" si="147"/>
        <v>-233.4068139736919</v>
      </c>
      <c r="T243" s="65">
        <f t="shared" si="147"/>
        <v>377.3039188910043</v>
      </c>
      <c r="U243" s="65">
        <f t="shared" si="147"/>
        <v>-47.72312027378939</v>
      </c>
      <c r="V243" s="65">
        <f t="shared" si="147"/>
        <v>-349.454828022077</v>
      </c>
      <c r="W243" s="65">
        <f t="shared" si="147"/>
        <v>-865.2529822778015</v>
      </c>
      <c r="X243" s="65">
        <f t="shared" si="147"/>
        <v>-997.0255626129219</v>
      </c>
      <c r="Y243" s="65">
        <f t="shared" si="147"/>
        <v>-1153.5405774749524</v>
      </c>
      <c r="Z243" s="65">
        <f t="shared" si="147"/>
        <v>933.8582323037554</v>
      </c>
      <c r="AA243" s="65">
        <f t="shared" si="147"/>
        <v>-282.36579625104787</v>
      </c>
      <c r="AB243" s="65">
        <f t="shared" si="147"/>
        <v>5.801776630405584</v>
      </c>
      <c r="AC243" s="65">
        <f t="shared" si="137"/>
        <v>-2678.1292224533336</v>
      </c>
      <c r="AD243" s="84">
        <f t="shared" si="133"/>
        <v>-3078.4310670096893</v>
      </c>
      <c r="AE243" s="84">
        <f t="shared" si="138"/>
        <v>400.3018445563557</v>
      </c>
      <c r="AF243" s="62"/>
      <c r="AG243" s="62">
        <v>2045</v>
      </c>
      <c r="AH243" s="65">
        <f t="shared" si="145"/>
        <v>-161.8430546885702</v>
      </c>
      <c r="AI243" s="65">
        <f t="shared" si="145"/>
        <v>-491.19750086303975</v>
      </c>
      <c r="AJ243" s="65">
        <f t="shared" si="145"/>
        <v>738.2868031225807</v>
      </c>
      <c r="AK243" s="65">
        <f t="shared" si="144"/>
        <v>-72.10090218533878</v>
      </c>
      <c r="AL243" s="65">
        <f t="shared" si="144"/>
        <v>-730.4932455794478</v>
      </c>
      <c r="AM243" s="65">
        <f t="shared" si="144"/>
        <v>-1575.4365691915737</v>
      </c>
      <c r="AN243" s="65">
        <f t="shared" si="144"/>
        <v>-2003.4693253792939</v>
      </c>
      <c r="AO243" s="65">
        <f t="shared" si="144"/>
        <v>-2512.8813941814587</v>
      </c>
      <c r="AP243" s="65">
        <f t="shared" si="144"/>
        <v>2117.557639653227</v>
      </c>
      <c r="AQ243" s="65">
        <f t="shared" si="144"/>
        <v>-624.7659044367392</v>
      </c>
      <c r="AR243" s="65">
        <f t="shared" si="144"/>
        <v>27.397290611557764</v>
      </c>
      <c r="AS243" s="65">
        <f t="shared" si="144"/>
        <v>-5316.343453729654</v>
      </c>
      <c r="AT243" s="84">
        <f t="shared" si="144"/>
        <v>-6268.335692892782</v>
      </c>
      <c r="AU243" s="85">
        <f t="shared" si="144"/>
        <v>951.992239163128</v>
      </c>
    </row>
    <row r="244" spans="1:47" ht="12.75">
      <c r="A244" s="68">
        <v>2046</v>
      </c>
      <c r="B244" s="65">
        <f t="shared" si="146"/>
        <v>-98.15956056166397</v>
      </c>
      <c r="C244" s="65">
        <f t="shared" si="146"/>
        <v>-337.1108982399164</v>
      </c>
      <c r="D244" s="65">
        <f t="shared" si="146"/>
        <v>274.5774066229933</v>
      </c>
      <c r="E244" s="65">
        <f t="shared" si="146"/>
        <v>109.21246296376921</v>
      </c>
      <c r="F244" s="65">
        <f t="shared" si="146"/>
        <v>-306.5715186946618</v>
      </c>
      <c r="G244" s="65">
        <f t="shared" si="146"/>
        <v>-719.6780198939086</v>
      </c>
      <c r="H244" s="65">
        <f t="shared" si="146"/>
        <v>-999.0024040768039</v>
      </c>
      <c r="I244" s="65">
        <f t="shared" si="146"/>
        <v>-2039.011225059745</v>
      </c>
      <c r="J244" s="65">
        <f t="shared" si="146"/>
        <v>1471.8073763081047</v>
      </c>
      <c r="K244" s="65">
        <f t="shared" si="146"/>
        <v>-325.6294906419025</v>
      </c>
      <c r="L244" s="65">
        <f t="shared" si="146"/>
        <v>21.791836835531285</v>
      </c>
      <c r="M244" s="65">
        <f t="shared" si="135"/>
        <v>-2969.565871273735</v>
      </c>
      <c r="N244" s="84">
        <f t="shared" si="131"/>
        <v>-3316.149192435434</v>
      </c>
      <c r="O244" s="84">
        <f t="shared" si="136"/>
        <v>346.58332116169913</v>
      </c>
      <c r="P244" s="62"/>
      <c r="Q244" s="62">
        <v>2046</v>
      </c>
      <c r="R244" s="65">
        <f t="shared" si="147"/>
        <v>-56.86270153275109</v>
      </c>
      <c r="S244" s="65">
        <f t="shared" si="147"/>
        <v>-306.7129741413228</v>
      </c>
      <c r="T244" s="65">
        <f t="shared" si="147"/>
        <v>238.09509385487763</v>
      </c>
      <c r="U244" s="65">
        <f t="shared" si="147"/>
        <v>184.21124425687594</v>
      </c>
      <c r="V244" s="65">
        <f t="shared" si="147"/>
        <v>-313.63812819711166</v>
      </c>
      <c r="W244" s="65">
        <f t="shared" si="147"/>
        <v>-701.8907012162672</v>
      </c>
      <c r="X244" s="65">
        <f t="shared" si="147"/>
        <v>-1344.0451281792775</v>
      </c>
      <c r="Y244" s="65">
        <f t="shared" si="147"/>
        <v>-1648.4737143871025</v>
      </c>
      <c r="Z244" s="65">
        <f t="shared" si="147"/>
        <v>1236.1322720241442</v>
      </c>
      <c r="AA244" s="65">
        <f t="shared" si="147"/>
        <v>-280.6025881001333</v>
      </c>
      <c r="AB244" s="65">
        <f t="shared" si="147"/>
        <v>3.9080426935861396</v>
      </c>
      <c r="AC244" s="65">
        <f t="shared" si="137"/>
        <v>-2993.7873256180683</v>
      </c>
      <c r="AD244" s="84">
        <f t="shared" si="133"/>
        <v>-3176.0648896098137</v>
      </c>
      <c r="AE244" s="84">
        <f t="shared" si="138"/>
        <v>182.2775639917454</v>
      </c>
      <c r="AF244" s="62"/>
      <c r="AG244" s="62">
        <v>2046</v>
      </c>
      <c r="AH244" s="65">
        <f t="shared" si="145"/>
        <v>-155.02226209441505</v>
      </c>
      <c r="AI244" s="65">
        <f t="shared" si="145"/>
        <v>-643.8238723812392</v>
      </c>
      <c r="AJ244" s="65">
        <f t="shared" si="145"/>
        <v>512.6725004778709</v>
      </c>
      <c r="AK244" s="65">
        <f t="shared" si="144"/>
        <v>293.42370722064516</v>
      </c>
      <c r="AL244" s="65">
        <f t="shared" si="144"/>
        <v>-620.2096468917734</v>
      </c>
      <c r="AM244" s="65">
        <f t="shared" si="144"/>
        <v>-1421.5687211101758</v>
      </c>
      <c r="AN244" s="65">
        <f t="shared" si="144"/>
        <v>-2343.0475322560815</v>
      </c>
      <c r="AO244" s="65">
        <f t="shared" si="144"/>
        <v>-3687.4849394468474</v>
      </c>
      <c r="AP244" s="65">
        <f t="shared" si="144"/>
        <v>2707.939648332249</v>
      </c>
      <c r="AQ244" s="65">
        <f t="shared" si="144"/>
        <v>-606.2320787420358</v>
      </c>
      <c r="AR244" s="65">
        <f t="shared" si="144"/>
        <v>25.699879529117425</v>
      </c>
      <c r="AS244" s="65">
        <f t="shared" si="144"/>
        <v>-5963.353196891803</v>
      </c>
      <c r="AT244" s="84">
        <f t="shared" si="144"/>
        <v>-6492.214082045248</v>
      </c>
      <c r="AU244" s="85">
        <f t="shared" si="144"/>
        <v>528.8608851534445</v>
      </c>
    </row>
    <row r="245" spans="1:47" ht="12.75">
      <c r="A245" s="68">
        <v>2047</v>
      </c>
      <c r="B245" s="65">
        <f t="shared" si="146"/>
        <v>-90.25505714893734</v>
      </c>
      <c r="C245" s="65">
        <f t="shared" si="146"/>
        <v>-396.6010567528283</v>
      </c>
      <c r="D245" s="65">
        <f t="shared" si="146"/>
        <v>150.7295553839358</v>
      </c>
      <c r="E245" s="65">
        <f t="shared" si="146"/>
        <v>241.82759656268172</v>
      </c>
      <c r="F245" s="65">
        <f t="shared" si="146"/>
        <v>-263.0519024761161</v>
      </c>
      <c r="G245" s="65">
        <f t="shared" si="146"/>
        <v>-629.4809065826703</v>
      </c>
      <c r="H245" s="65">
        <f t="shared" si="146"/>
        <v>-1215.7319759109523</v>
      </c>
      <c r="I245" s="65">
        <f t="shared" si="146"/>
        <v>-2018.9471539644583</v>
      </c>
      <c r="J245" s="65">
        <f t="shared" si="146"/>
        <v>1259.6348410285136</v>
      </c>
      <c r="K245" s="65">
        <f t="shared" si="146"/>
        <v>-191.63924422433774</v>
      </c>
      <c r="L245" s="65">
        <f t="shared" si="146"/>
        <v>13.175444893553504</v>
      </c>
      <c r="M245" s="65">
        <f t="shared" si="135"/>
        <v>-3153.515304085169</v>
      </c>
      <c r="N245" s="84">
        <f t="shared" si="131"/>
        <v>-3105.485823205905</v>
      </c>
      <c r="O245" s="84">
        <f t="shared" si="136"/>
        <v>-48.029480879264156</v>
      </c>
      <c r="P245" s="62"/>
      <c r="Q245" s="62">
        <v>2047</v>
      </c>
      <c r="R245" s="65">
        <f t="shared" si="147"/>
        <v>-56.269351603708856</v>
      </c>
      <c r="S245" s="65">
        <f t="shared" si="147"/>
        <v>-341.3134817404207</v>
      </c>
      <c r="T245" s="65">
        <f t="shared" si="147"/>
        <v>84.48535588398227</v>
      </c>
      <c r="U245" s="65">
        <f t="shared" si="147"/>
        <v>287.29318404826336</v>
      </c>
      <c r="V245" s="65">
        <f t="shared" si="147"/>
        <v>-272.01331488697906</v>
      </c>
      <c r="W245" s="65">
        <f t="shared" si="147"/>
        <v>-622.5976094471116</v>
      </c>
      <c r="X245" s="65">
        <f t="shared" si="147"/>
        <v>-1583.076083981956</v>
      </c>
      <c r="Y245" s="65">
        <f t="shared" si="147"/>
        <v>-1672.4343452905305</v>
      </c>
      <c r="Z245" s="65">
        <f t="shared" si="147"/>
        <v>1114.493573100306</v>
      </c>
      <c r="AA245" s="65">
        <f t="shared" si="147"/>
        <v>-148.72387069722026</v>
      </c>
      <c r="AB245" s="65">
        <f t="shared" si="147"/>
        <v>-1.9079192097542546</v>
      </c>
      <c r="AC245" s="65">
        <f t="shared" si="137"/>
        <v>-3210.155944615375</v>
      </c>
      <c r="AD245" s="84">
        <f t="shared" si="133"/>
        <v>-2898.693798240274</v>
      </c>
      <c r="AE245" s="84">
        <f t="shared" si="138"/>
        <v>-311.46214637510093</v>
      </c>
      <c r="AF245" s="62"/>
      <c r="AG245" s="62">
        <v>2047</v>
      </c>
      <c r="AH245" s="65">
        <f t="shared" si="145"/>
        <v>-146.5244087526462</v>
      </c>
      <c r="AI245" s="65">
        <f t="shared" si="145"/>
        <v>-737.914538493249</v>
      </c>
      <c r="AJ245" s="65">
        <f t="shared" si="145"/>
        <v>235.21491126791807</v>
      </c>
      <c r="AK245" s="65">
        <f t="shared" si="144"/>
        <v>529.1207806109451</v>
      </c>
      <c r="AL245" s="65">
        <f t="shared" si="144"/>
        <v>-535.0652173630951</v>
      </c>
      <c r="AM245" s="65">
        <f t="shared" si="144"/>
        <v>-1252.078516029782</v>
      </c>
      <c r="AN245" s="65">
        <f t="shared" si="144"/>
        <v>-2798.808059892908</v>
      </c>
      <c r="AO245" s="65">
        <f t="shared" si="144"/>
        <v>-3691.3814992549887</v>
      </c>
      <c r="AP245" s="65">
        <f t="shared" si="144"/>
        <v>2374.1284141288197</v>
      </c>
      <c r="AQ245" s="65">
        <f t="shared" si="144"/>
        <v>-340.363114921558</v>
      </c>
      <c r="AR245" s="65">
        <f t="shared" si="144"/>
        <v>11.26752568379925</v>
      </c>
      <c r="AS245" s="65">
        <f t="shared" si="144"/>
        <v>-6363.671248700544</v>
      </c>
      <c r="AT245" s="84">
        <f t="shared" si="144"/>
        <v>-6004.179621446179</v>
      </c>
      <c r="AU245" s="85">
        <f t="shared" si="144"/>
        <v>-359.4916272543651</v>
      </c>
    </row>
    <row r="246" spans="1:47" ht="12.75">
      <c r="A246" s="68">
        <v>2048</v>
      </c>
      <c r="B246" s="65">
        <f t="shared" si="146"/>
        <v>-84.07517266262948</v>
      </c>
      <c r="C246" s="65">
        <f t="shared" si="146"/>
        <v>-425.32044362115266</v>
      </c>
      <c r="D246" s="65">
        <f t="shared" si="146"/>
        <v>-52.80334742748528</v>
      </c>
      <c r="E246" s="65">
        <f t="shared" si="146"/>
        <v>339.3387242089375</v>
      </c>
      <c r="F246" s="65">
        <f t="shared" si="146"/>
        <v>-176.97977262185304</v>
      </c>
      <c r="G246" s="65">
        <f t="shared" si="146"/>
        <v>-511.74993762903614</v>
      </c>
      <c r="H246" s="65">
        <f t="shared" si="146"/>
        <v>-1204.5699378766294</v>
      </c>
      <c r="I246" s="65">
        <f t="shared" si="146"/>
        <v>-1603.4536816992913</v>
      </c>
      <c r="J246" s="65">
        <f t="shared" si="146"/>
        <v>753.770849019711</v>
      </c>
      <c r="K246" s="65">
        <f t="shared" si="146"/>
        <v>-7.511839108155982</v>
      </c>
      <c r="L246" s="65">
        <f t="shared" si="146"/>
        <v>-4.908071359353926</v>
      </c>
      <c r="M246" s="65">
        <f t="shared" si="135"/>
        <v>-2973.354559417585</v>
      </c>
      <c r="N246" s="84">
        <f t="shared" si="131"/>
        <v>-2557.363184210146</v>
      </c>
      <c r="O246" s="84">
        <f t="shared" si="136"/>
        <v>-415.991375207439</v>
      </c>
      <c r="P246" s="62"/>
      <c r="Q246" s="62">
        <v>2048</v>
      </c>
      <c r="R246" s="65">
        <f t="shared" si="147"/>
        <v>-55.37932671015733</v>
      </c>
      <c r="S246" s="65">
        <f t="shared" si="147"/>
        <v>-347.76442383519316</v>
      </c>
      <c r="T246" s="65">
        <f t="shared" si="147"/>
        <v>-76.80486898543313</v>
      </c>
      <c r="U246" s="65">
        <f t="shared" si="147"/>
        <v>333.10737951108604</v>
      </c>
      <c r="V246" s="65">
        <f t="shared" si="147"/>
        <v>-186.8276504384121</v>
      </c>
      <c r="W246" s="65">
        <f t="shared" si="147"/>
        <v>-501.2106541460671</v>
      </c>
      <c r="X246" s="65">
        <f t="shared" si="147"/>
        <v>-1407.4777696478122</v>
      </c>
      <c r="Y246" s="65">
        <f t="shared" si="147"/>
        <v>-1650.6821461985237</v>
      </c>
      <c r="Z246" s="65">
        <f t="shared" si="147"/>
        <v>778.9024245261389</v>
      </c>
      <c r="AA246" s="65">
        <f t="shared" si="147"/>
        <v>-29.670864441795857</v>
      </c>
      <c r="AB246" s="65">
        <f t="shared" si="147"/>
        <v>-7.099729103955724</v>
      </c>
      <c r="AC246" s="65">
        <f t="shared" si="137"/>
        <v>-3143.8079003661696</v>
      </c>
      <c r="AD246" s="84">
        <f t="shared" si="133"/>
        <v>-2612.8580239519943</v>
      </c>
      <c r="AE246" s="84">
        <f t="shared" si="138"/>
        <v>-530.9498764141754</v>
      </c>
      <c r="AF246" s="62"/>
      <c r="AG246" s="62">
        <v>2048</v>
      </c>
      <c r="AH246" s="65">
        <f t="shared" si="145"/>
        <v>-139.4544993727868</v>
      </c>
      <c r="AI246" s="65">
        <f t="shared" si="145"/>
        <v>-773.0848674563458</v>
      </c>
      <c r="AJ246" s="65">
        <f t="shared" si="145"/>
        <v>-129.6082164129184</v>
      </c>
      <c r="AK246" s="65">
        <f t="shared" si="144"/>
        <v>672.4461037200235</v>
      </c>
      <c r="AL246" s="65">
        <f t="shared" si="144"/>
        <v>-363.80742306026514</v>
      </c>
      <c r="AM246" s="65">
        <f t="shared" si="144"/>
        <v>-1012.9605917751032</v>
      </c>
      <c r="AN246" s="65">
        <f t="shared" si="144"/>
        <v>-2612.0477075244416</v>
      </c>
      <c r="AO246" s="65">
        <f t="shared" si="144"/>
        <v>-3254.135827897815</v>
      </c>
      <c r="AP246" s="65">
        <f t="shared" si="144"/>
        <v>1532.67327354585</v>
      </c>
      <c r="AQ246" s="65">
        <f t="shared" si="144"/>
        <v>-37.18270354995184</v>
      </c>
      <c r="AR246" s="65">
        <f t="shared" si="144"/>
        <v>-12.00780046330965</v>
      </c>
      <c r="AS246" s="65">
        <f t="shared" si="144"/>
        <v>-6117.1624597837545</v>
      </c>
      <c r="AT246" s="84">
        <f t="shared" si="144"/>
        <v>-5170.22120816214</v>
      </c>
      <c r="AU246" s="85">
        <f t="shared" si="144"/>
        <v>-946.9412516216144</v>
      </c>
    </row>
    <row r="247" spans="1:47" ht="12.75">
      <c r="A247" s="68">
        <v>2049</v>
      </c>
      <c r="B247" s="65">
        <f t="shared" si="146"/>
        <v>-79.18875237112297</v>
      </c>
      <c r="C247" s="65">
        <f t="shared" si="146"/>
        <v>-451.9884457131702</v>
      </c>
      <c r="D247" s="65">
        <f t="shared" si="146"/>
        <v>-229.45454609402805</v>
      </c>
      <c r="E247" s="65">
        <f t="shared" si="146"/>
        <v>403.69606845540693</v>
      </c>
      <c r="F247" s="65">
        <f t="shared" si="146"/>
        <v>-44.48671880111215</v>
      </c>
      <c r="G247" s="65">
        <f t="shared" si="146"/>
        <v>-450.0361232582072</v>
      </c>
      <c r="H247" s="65">
        <f t="shared" si="146"/>
        <v>-839.0131922507135</v>
      </c>
      <c r="I247" s="65">
        <f t="shared" si="146"/>
        <v>-1146.9960642812657</v>
      </c>
      <c r="J247" s="65">
        <f t="shared" si="146"/>
        <v>-112.78645296442846</v>
      </c>
      <c r="K247" s="65">
        <f t="shared" si="146"/>
        <v>168.05556330338732</v>
      </c>
      <c r="L247" s="65">
        <f t="shared" si="146"/>
        <v>-16.076660408190946</v>
      </c>
      <c r="M247" s="65">
        <f t="shared" si="135"/>
        <v>-2782.198663975254</v>
      </c>
      <c r="N247" s="84">
        <f t="shared" si="131"/>
        <v>-2216.575666441582</v>
      </c>
      <c r="O247" s="84">
        <f t="shared" si="136"/>
        <v>-565.6229975336719</v>
      </c>
      <c r="P247" s="62"/>
      <c r="Q247" s="62">
        <v>2049</v>
      </c>
      <c r="R247" s="65">
        <f t="shared" si="147"/>
        <v>-50.13806900365671</v>
      </c>
      <c r="S247" s="65">
        <f t="shared" si="147"/>
        <v>-370.6359458074876</v>
      </c>
      <c r="T247" s="65">
        <f t="shared" si="147"/>
        <v>-214.09357229692978</v>
      </c>
      <c r="U247" s="65">
        <f t="shared" si="147"/>
        <v>419.0089960039477</v>
      </c>
      <c r="V247" s="65">
        <f t="shared" si="147"/>
        <v>-153.9150073560013</v>
      </c>
      <c r="W247" s="65">
        <f t="shared" si="147"/>
        <v>-437.5803953189461</v>
      </c>
      <c r="X247" s="65">
        <f t="shared" si="147"/>
        <v>-1086.5726558658644</v>
      </c>
      <c r="Y247" s="65">
        <f t="shared" si="147"/>
        <v>-1117.7463574861758</v>
      </c>
      <c r="Z247" s="65">
        <f t="shared" si="147"/>
        <v>25.566345896339044</v>
      </c>
      <c r="AA247" s="65">
        <f t="shared" si="147"/>
        <v>98.74820507602271</v>
      </c>
      <c r="AB247" s="65">
        <f t="shared" si="147"/>
        <v>-11.773776536032528</v>
      </c>
      <c r="AC247" s="65">
        <f t="shared" si="137"/>
        <v>-2887.3584561587522</v>
      </c>
      <c r="AD247" s="84">
        <f t="shared" si="133"/>
        <v>-2349.809361502994</v>
      </c>
      <c r="AE247" s="84">
        <f t="shared" si="138"/>
        <v>-537.5490946557584</v>
      </c>
      <c r="AF247" s="62"/>
      <c r="AG247" s="62">
        <v>2049</v>
      </c>
      <c r="AH247" s="65">
        <f t="shared" si="145"/>
        <v>-129.32682137477968</v>
      </c>
      <c r="AI247" s="65">
        <f t="shared" si="145"/>
        <v>-822.6243915206578</v>
      </c>
      <c r="AJ247" s="65">
        <f t="shared" si="145"/>
        <v>-443.5481183909578</v>
      </c>
      <c r="AK247" s="65">
        <f t="shared" si="144"/>
        <v>822.7050644593546</v>
      </c>
      <c r="AL247" s="65">
        <f t="shared" si="144"/>
        <v>-198.40172615711344</v>
      </c>
      <c r="AM247" s="65">
        <f t="shared" si="144"/>
        <v>-887.6165185771533</v>
      </c>
      <c r="AN247" s="65">
        <f t="shared" si="144"/>
        <v>-1925.5858481165778</v>
      </c>
      <c r="AO247" s="65">
        <f t="shared" si="144"/>
        <v>-2264.7424217674416</v>
      </c>
      <c r="AP247" s="65">
        <f t="shared" si="144"/>
        <v>-87.22010706808942</v>
      </c>
      <c r="AQ247" s="65">
        <f t="shared" si="144"/>
        <v>266.80376837941003</v>
      </c>
      <c r="AR247" s="65">
        <f t="shared" si="144"/>
        <v>-27.850436944223475</v>
      </c>
      <c r="AS247" s="65">
        <f t="shared" si="144"/>
        <v>-5669.557120134006</v>
      </c>
      <c r="AT247" s="84">
        <f t="shared" si="144"/>
        <v>-4566.385027944576</v>
      </c>
      <c r="AU247" s="85">
        <f t="shared" si="144"/>
        <v>-1103.1720921894303</v>
      </c>
    </row>
    <row r="248" spans="1:47" ht="12.75">
      <c r="A248" s="69">
        <v>2050</v>
      </c>
      <c r="B248" s="71">
        <f t="shared" si="146"/>
        <v>-61.942563106993475</v>
      </c>
      <c r="C248" s="71">
        <f t="shared" si="146"/>
        <v>-467.7157289981551</v>
      </c>
      <c r="D248" s="71">
        <f t="shared" si="146"/>
        <v>-340.82160612291773</v>
      </c>
      <c r="E248" s="71">
        <f t="shared" si="146"/>
        <v>375.4178414380294</v>
      </c>
      <c r="F248" s="71">
        <f t="shared" si="146"/>
        <v>11.605230991583085</v>
      </c>
      <c r="G248" s="71">
        <f t="shared" si="146"/>
        <v>-358.8895666489261</v>
      </c>
      <c r="H248" s="71">
        <f t="shared" si="146"/>
        <v>-663.2110932092764</v>
      </c>
      <c r="I248" s="71">
        <f t="shared" si="146"/>
        <v>-846.0349978517916</v>
      </c>
      <c r="J248" s="71">
        <f t="shared" si="146"/>
        <v>-872.1407897546742</v>
      </c>
      <c r="K248" s="71">
        <f t="shared" si="146"/>
        <v>376.1160372060149</v>
      </c>
      <c r="L248" s="71">
        <f t="shared" si="146"/>
        <v>-25.41290281620968</v>
      </c>
      <c r="M248" s="71">
        <f t="shared" si="135"/>
        <v>-2847.617236057107</v>
      </c>
      <c r="N248" s="86">
        <f t="shared" si="131"/>
        <v>-1864.9664457747713</v>
      </c>
      <c r="O248" s="86">
        <f t="shared" si="136"/>
        <v>-982.650790282336</v>
      </c>
      <c r="P248" s="72"/>
      <c r="Q248" s="72">
        <v>2050</v>
      </c>
      <c r="R248" s="71">
        <f t="shared" si="147"/>
        <v>-45.094594606840474</v>
      </c>
      <c r="S248" s="71">
        <f t="shared" si="147"/>
        <v>-360.07985874333826</v>
      </c>
      <c r="T248" s="71">
        <f t="shared" si="147"/>
        <v>-336.9813626736577</v>
      </c>
      <c r="U248" s="71">
        <f t="shared" si="147"/>
        <v>370.3314133246895</v>
      </c>
      <c r="V248" s="71">
        <f t="shared" si="147"/>
        <v>-69.69736182157067</v>
      </c>
      <c r="W248" s="71">
        <f t="shared" si="147"/>
        <v>-361.22408472638926</v>
      </c>
      <c r="X248" s="71">
        <f t="shared" si="147"/>
        <v>-819.1032145419449</v>
      </c>
      <c r="Y248" s="71">
        <f t="shared" si="147"/>
        <v>-792.3696089705336</v>
      </c>
      <c r="Z248" s="71">
        <f t="shared" si="147"/>
        <v>-713.0166086941026</v>
      </c>
      <c r="AA248" s="71">
        <f t="shared" si="147"/>
        <v>292.1818295931589</v>
      </c>
      <c r="AB248" s="71">
        <f t="shared" si="147"/>
        <v>-17.10034652311424</v>
      </c>
      <c r="AC248" s="71">
        <f t="shared" si="137"/>
        <v>-2835.053451860529</v>
      </c>
      <c r="AD248" s="86">
        <f t="shared" si="133"/>
        <v>-1983.7327066827565</v>
      </c>
      <c r="AE248" s="86">
        <f t="shared" si="138"/>
        <v>-851.3207451777726</v>
      </c>
      <c r="AF248" s="72"/>
      <c r="AG248" s="72">
        <v>2050</v>
      </c>
      <c r="AH248" s="71">
        <f t="shared" si="145"/>
        <v>-107.03715771383395</v>
      </c>
      <c r="AI248" s="71">
        <f t="shared" si="145"/>
        <v>-827.7955877414934</v>
      </c>
      <c r="AJ248" s="71">
        <f t="shared" si="145"/>
        <v>-677.8029687965754</v>
      </c>
      <c r="AK248" s="71">
        <f t="shared" si="144"/>
        <v>745.7492547627189</v>
      </c>
      <c r="AL248" s="71">
        <f t="shared" si="144"/>
        <v>-58.09213082998758</v>
      </c>
      <c r="AM248" s="71">
        <f t="shared" si="144"/>
        <v>-720.1136513753154</v>
      </c>
      <c r="AN248" s="71">
        <f t="shared" si="144"/>
        <v>-1482.3143077512213</v>
      </c>
      <c r="AO248" s="71">
        <f t="shared" si="144"/>
        <v>-1638.4046068223251</v>
      </c>
      <c r="AP248" s="71">
        <f t="shared" si="144"/>
        <v>-1585.1573984487768</v>
      </c>
      <c r="AQ248" s="71">
        <f t="shared" si="144"/>
        <v>668.2978667991738</v>
      </c>
      <c r="AR248" s="71">
        <f t="shared" si="144"/>
        <v>-42.51324933932392</v>
      </c>
      <c r="AS248" s="71">
        <f t="shared" si="144"/>
        <v>-5682.670687917636</v>
      </c>
      <c r="AT248" s="86">
        <f t="shared" si="144"/>
        <v>-3848.699152457528</v>
      </c>
      <c r="AU248" s="87">
        <f t="shared" si="144"/>
        <v>-1833.9715354601085</v>
      </c>
    </row>
    <row r="251" spans="1:45" s="55" customFormat="1" ht="12.75">
      <c r="A251" s="43" t="s">
        <v>70</v>
      </c>
      <c r="B251" s="74"/>
      <c r="C251" s="74"/>
      <c r="D251" s="74"/>
      <c r="E251" s="75"/>
      <c r="F251" s="75"/>
      <c r="G251" s="75"/>
      <c r="H251" s="75"/>
      <c r="I251" s="75"/>
      <c r="J251" s="75"/>
      <c r="K251" s="75"/>
      <c r="L251" s="74"/>
      <c r="M251" s="45"/>
      <c r="N251" s="45"/>
      <c r="O251" s="45"/>
      <c r="P251" s="45"/>
      <c r="Q251" s="45" t="s">
        <v>70</v>
      </c>
      <c r="R251" s="74"/>
      <c r="S251" s="74"/>
      <c r="T251" s="74"/>
      <c r="U251" s="75"/>
      <c r="V251" s="75"/>
      <c r="W251" s="75"/>
      <c r="X251" s="75"/>
      <c r="Y251" s="75"/>
      <c r="Z251" s="75"/>
      <c r="AA251" s="75"/>
      <c r="AB251" s="74"/>
      <c r="AC251" s="45"/>
      <c r="AD251" s="45"/>
      <c r="AE251" s="45"/>
      <c r="AF251" s="45"/>
      <c r="AG251" s="45" t="s">
        <v>70</v>
      </c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76"/>
    </row>
    <row r="252" spans="1:45" ht="12.75">
      <c r="A252" s="47" t="s">
        <v>65</v>
      </c>
      <c r="B252" s="48" t="s">
        <v>48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7" t="s">
        <v>65</v>
      </c>
      <c r="R252" s="48" t="s">
        <v>49</v>
      </c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7" t="s">
        <v>65</v>
      </c>
      <c r="AH252" s="48" t="s">
        <v>50</v>
      </c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50"/>
    </row>
    <row r="253" spans="1:45" ht="12.75">
      <c r="A253" s="47"/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8"/>
      <c r="R253" s="48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8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50"/>
    </row>
    <row r="254" spans="1:46" ht="12.75">
      <c r="A254" s="56"/>
      <c r="B254" s="57" t="s">
        <v>52</v>
      </c>
      <c r="C254" s="57" t="s">
        <v>53</v>
      </c>
      <c r="D254" s="57" t="s">
        <v>5</v>
      </c>
      <c r="E254" s="57" t="s">
        <v>54</v>
      </c>
      <c r="F254" s="57" t="s">
        <v>7</v>
      </c>
      <c r="G254" s="57" t="s">
        <v>8</v>
      </c>
      <c r="H254" s="57" t="s">
        <v>9</v>
      </c>
      <c r="I254" s="57" t="s">
        <v>10</v>
      </c>
      <c r="J254" s="57" t="s">
        <v>55</v>
      </c>
      <c r="K254" s="57" t="s">
        <v>12</v>
      </c>
      <c r="L254" s="57" t="s">
        <v>56</v>
      </c>
      <c r="M254" s="57" t="s">
        <v>14</v>
      </c>
      <c r="N254" s="49"/>
      <c r="O254" s="49"/>
      <c r="P254" s="49"/>
      <c r="Q254" s="49"/>
      <c r="R254" s="57" t="s">
        <v>52</v>
      </c>
      <c r="S254" s="57" t="s">
        <v>53</v>
      </c>
      <c r="T254" s="57" t="s">
        <v>5</v>
      </c>
      <c r="U254" s="57" t="s">
        <v>54</v>
      </c>
      <c r="V254" s="57" t="s">
        <v>7</v>
      </c>
      <c r="W254" s="57" t="s">
        <v>8</v>
      </c>
      <c r="X254" s="57" t="s">
        <v>9</v>
      </c>
      <c r="Y254" s="57" t="s">
        <v>10</v>
      </c>
      <c r="Z254" s="57" t="s">
        <v>55</v>
      </c>
      <c r="AA254" s="57" t="s">
        <v>12</v>
      </c>
      <c r="AB254" s="57" t="s">
        <v>56</v>
      </c>
      <c r="AC254" s="57" t="s">
        <v>14</v>
      </c>
      <c r="AD254" s="49"/>
      <c r="AE254" s="49"/>
      <c r="AF254" s="49"/>
      <c r="AG254" s="49"/>
      <c r="AH254" s="57" t="s">
        <v>52</v>
      </c>
      <c r="AI254" s="57" t="s">
        <v>53</v>
      </c>
      <c r="AJ254" s="57" t="s">
        <v>5</v>
      </c>
      <c r="AK254" s="57" t="s">
        <v>54</v>
      </c>
      <c r="AL254" s="57" t="s">
        <v>7</v>
      </c>
      <c r="AM254" s="57" t="s">
        <v>8</v>
      </c>
      <c r="AN254" s="57" t="s">
        <v>9</v>
      </c>
      <c r="AO254" s="57" t="s">
        <v>10</v>
      </c>
      <c r="AP254" s="57" t="s">
        <v>55</v>
      </c>
      <c r="AQ254" s="57" t="s">
        <v>12</v>
      </c>
      <c r="AR254" s="57" t="s">
        <v>56</v>
      </c>
      <c r="AS254" s="58" t="s">
        <v>14</v>
      </c>
      <c r="AT254" s="59"/>
    </row>
    <row r="255" spans="1:45" ht="12.75">
      <c r="A255" s="60" t="s">
        <v>58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3" t="s">
        <v>58</v>
      </c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3" t="s">
        <v>58</v>
      </c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88"/>
    </row>
    <row r="256" spans="1:45" ht="12.75">
      <c r="A256" s="60" t="s">
        <v>59</v>
      </c>
      <c r="B256" s="65">
        <f aca="true" t="shared" si="148" ref="B256:L271">B70*(B8-B7)/100</f>
        <v>248.8338647993511</v>
      </c>
      <c r="C256" s="65">
        <f t="shared" si="148"/>
        <v>4145.84662818821</v>
      </c>
      <c r="D256" s="65">
        <f t="shared" si="148"/>
        <v>1255.5421864164105</v>
      </c>
      <c r="E256" s="65">
        <f t="shared" si="148"/>
        <v>-379.9860509320877</v>
      </c>
      <c r="F256" s="65">
        <f t="shared" si="148"/>
        <v>1532.8004748694057</v>
      </c>
      <c r="G256" s="65">
        <f t="shared" si="148"/>
        <v>1917.8751878744513</v>
      </c>
      <c r="H256" s="65">
        <f t="shared" si="148"/>
        <v>2633.962472807392</v>
      </c>
      <c r="I256" s="65">
        <f t="shared" si="148"/>
        <v>-3772.5203349712992</v>
      </c>
      <c r="J256" s="65">
        <f t="shared" si="148"/>
        <v>-6836.463168665259</v>
      </c>
      <c r="K256" s="65">
        <f t="shared" si="148"/>
        <v>259.10708167406153</v>
      </c>
      <c r="L256" s="65">
        <f t="shared" si="148"/>
        <v>51.85556521663645</v>
      </c>
      <c r="M256" s="65">
        <f>SUM(B256:K256)</f>
        <v>1004.9983420606371</v>
      </c>
      <c r="N256" s="62"/>
      <c r="O256" s="62"/>
      <c r="P256" s="62"/>
      <c r="Q256" s="63" t="s">
        <v>59</v>
      </c>
      <c r="R256" s="65">
        <f aca="true" t="shared" si="149" ref="R256:AB271">R70*(R8-R7)/100</f>
        <v>1461.2059963217935</v>
      </c>
      <c r="S256" s="65">
        <f t="shared" si="149"/>
        <v>-2819.4172075231672</v>
      </c>
      <c r="T256" s="65">
        <f t="shared" si="149"/>
        <v>3720.421973975562</v>
      </c>
      <c r="U256" s="65">
        <f t="shared" si="149"/>
        <v>6082.559047534387</v>
      </c>
      <c r="V256" s="65">
        <f t="shared" si="149"/>
        <v>3327.7320946133254</v>
      </c>
      <c r="W256" s="65">
        <f t="shared" si="149"/>
        <v>656.867134553717</v>
      </c>
      <c r="X256" s="65">
        <f t="shared" si="149"/>
        <v>-2004.7002968926317</v>
      </c>
      <c r="Y256" s="65">
        <f t="shared" si="149"/>
        <v>-591.621798573233</v>
      </c>
      <c r="Z256" s="65">
        <f t="shared" si="149"/>
        <v>-3365.5717670074287</v>
      </c>
      <c r="AA256" s="65">
        <f t="shared" si="149"/>
        <v>-1243.7641019232528</v>
      </c>
      <c r="AB256" s="65">
        <f t="shared" si="149"/>
        <v>-548.6150371766951</v>
      </c>
      <c r="AC256" s="65">
        <f>SUM(R256:AA256)</f>
        <v>5223.7110750790725</v>
      </c>
      <c r="AD256" s="62"/>
      <c r="AE256" s="62"/>
      <c r="AF256" s="62"/>
      <c r="AG256" s="63" t="s">
        <v>59</v>
      </c>
      <c r="AH256" s="65">
        <f aca="true" t="shared" si="150" ref="AH256:AS271">B256+R256</f>
        <v>1710.0398611211444</v>
      </c>
      <c r="AI256" s="65">
        <f t="shared" si="150"/>
        <v>1326.429420665043</v>
      </c>
      <c r="AJ256" s="65">
        <f t="shared" si="150"/>
        <v>4975.964160391973</v>
      </c>
      <c r="AK256" s="65">
        <f t="shared" si="150"/>
        <v>5702.572996602299</v>
      </c>
      <c r="AL256" s="65">
        <f t="shared" si="150"/>
        <v>4860.532569482732</v>
      </c>
      <c r="AM256" s="65">
        <f t="shared" si="150"/>
        <v>2574.7423224281683</v>
      </c>
      <c r="AN256" s="65">
        <f t="shared" si="150"/>
        <v>629.2621759147601</v>
      </c>
      <c r="AO256" s="65">
        <f t="shared" si="150"/>
        <v>-4364.142133544532</v>
      </c>
      <c r="AP256" s="65">
        <f t="shared" si="150"/>
        <v>-10202.034935672687</v>
      </c>
      <c r="AQ256" s="65">
        <f t="shared" si="150"/>
        <v>-984.6570202491913</v>
      </c>
      <c r="AR256" s="65">
        <f t="shared" si="150"/>
        <v>-496.7594719600586</v>
      </c>
      <c r="AS256" s="77">
        <f t="shared" si="150"/>
        <v>6228.709417139709</v>
      </c>
    </row>
    <row r="257" spans="1:45" ht="12.75">
      <c r="A257" s="60" t="s">
        <v>60</v>
      </c>
      <c r="B257" s="65">
        <f t="shared" si="148"/>
        <v>-2279.4108239714374</v>
      </c>
      <c r="C257" s="65">
        <f t="shared" si="148"/>
        <v>-6414.721560558117</v>
      </c>
      <c r="D257" s="65">
        <f t="shared" si="148"/>
        <v>-542.4539975412599</v>
      </c>
      <c r="E257" s="65">
        <f t="shared" si="148"/>
        <v>1625.9214425905486</v>
      </c>
      <c r="F257" s="65">
        <f t="shared" si="148"/>
        <v>-3344.9907071338607</v>
      </c>
      <c r="G257" s="65">
        <f t="shared" si="148"/>
        <v>1362.6458442412907</v>
      </c>
      <c r="H257" s="65">
        <f t="shared" si="148"/>
        <v>-3275.2817994268344</v>
      </c>
      <c r="I257" s="65">
        <f t="shared" si="148"/>
        <v>326.85886139020795</v>
      </c>
      <c r="J257" s="65">
        <f t="shared" si="148"/>
        <v>3181.1453172324955</v>
      </c>
      <c r="K257" s="65">
        <f t="shared" si="148"/>
        <v>-3331.6879907531616</v>
      </c>
      <c r="L257" s="65">
        <f t="shared" si="148"/>
        <v>-2849.885128765168</v>
      </c>
      <c r="M257" s="65">
        <f>SUM(B257:K257)</f>
        <v>-12691.975413930126</v>
      </c>
      <c r="N257" s="62"/>
      <c r="O257" s="62"/>
      <c r="P257" s="62"/>
      <c r="Q257" s="63" t="s">
        <v>60</v>
      </c>
      <c r="R257" s="65">
        <f t="shared" si="149"/>
        <v>136.22132852373505</v>
      </c>
      <c r="S257" s="65">
        <f t="shared" si="149"/>
        <v>-1200.5480321918685</v>
      </c>
      <c r="T257" s="65">
        <f t="shared" si="149"/>
        <v>19.72865489664221</v>
      </c>
      <c r="U257" s="65">
        <f t="shared" si="149"/>
        <v>3237.45287998549</v>
      </c>
      <c r="V257" s="65">
        <f t="shared" si="149"/>
        <v>637.309302631562</v>
      </c>
      <c r="W257" s="65">
        <f t="shared" si="149"/>
        <v>-480.34402025592544</v>
      </c>
      <c r="X257" s="65">
        <f t="shared" si="149"/>
        <v>3262.501515116905</v>
      </c>
      <c r="Y257" s="65">
        <f t="shared" si="149"/>
        <v>3330.2486559581384</v>
      </c>
      <c r="Z257" s="65">
        <f t="shared" si="149"/>
        <v>3953.612668402181</v>
      </c>
      <c r="AA257" s="65">
        <f t="shared" si="149"/>
        <v>-1273.7199447819808</v>
      </c>
      <c r="AB257" s="65">
        <f t="shared" si="149"/>
        <v>-1987.7994956386756</v>
      </c>
      <c r="AC257" s="65">
        <f>SUM(R257:AA257)</f>
        <v>11622.463008284878</v>
      </c>
      <c r="AD257" s="62"/>
      <c r="AE257" s="62"/>
      <c r="AF257" s="62"/>
      <c r="AG257" s="63" t="s">
        <v>60</v>
      </c>
      <c r="AH257" s="65">
        <f t="shared" si="150"/>
        <v>-2143.1894954477025</v>
      </c>
      <c r="AI257" s="65">
        <f t="shared" si="150"/>
        <v>-7615.269592749985</v>
      </c>
      <c r="AJ257" s="65">
        <f t="shared" si="150"/>
        <v>-522.7253426446177</v>
      </c>
      <c r="AK257" s="65">
        <f t="shared" si="150"/>
        <v>4863.374322576039</v>
      </c>
      <c r="AL257" s="65">
        <f t="shared" si="150"/>
        <v>-2707.681404502299</v>
      </c>
      <c r="AM257" s="65">
        <f t="shared" si="150"/>
        <v>882.3018239853652</v>
      </c>
      <c r="AN257" s="65">
        <f t="shared" si="150"/>
        <v>-12.780284309929357</v>
      </c>
      <c r="AO257" s="65">
        <f t="shared" si="150"/>
        <v>3657.1075173483464</v>
      </c>
      <c r="AP257" s="65">
        <f t="shared" si="150"/>
        <v>7134.7579856346765</v>
      </c>
      <c r="AQ257" s="65">
        <f t="shared" si="150"/>
        <v>-4605.407935535142</v>
      </c>
      <c r="AR257" s="65">
        <f t="shared" si="150"/>
        <v>-4837.684624403843</v>
      </c>
      <c r="AS257" s="77">
        <f t="shared" si="150"/>
        <v>-1069.5124056452478</v>
      </c>
    </row>
    <row r="258" spans="1:45" ht="12.75">
      <c r="A258" s="60" t="s">
        <v>61</v>
      </c>
      <c r="B258" s="65">
        <f t="shared" si="148"/>
        <v>2988.570907106199</v>
      </c>
      <c r="C258" s="65">
        <f t="shared" si="148"/>
        <v>3117.9717437610234</v>
      </c>
      <c r="D258" s="65">
        <f t="shared" si="148"/>
        <v>-3057.918189126465</v>
      </c>
      <c r="E258" s="65">
        <f t="shared" si="148"/>
        <v>-649.5546640513248</v>
      </c>
      <c r="F258" s="65">
        <f t="shared" si="148"/>
        <v>-2374.21706539226</v>
      </c>
      <c r="G258" s="65">
        <f t="shared" si="148"/>
        <v>-3718.0489817607686</v>
      </c>
      <c r="H258" s="65">
        <f t="shared" si="148"/>
        <v>-369.50190613311713</v>
      </c>
      <c r="I258" s="65">
        <f t="shared" si="148"/>
        <v>-695.7101653581757</v>
      </c>
      <c r="J258" s="65">
        <f t="shared" si="148"/>
        <v>1421.4125724020862</v>
      </c>
      <c r="K258" s="65">
        <f t="shared" si="148"/>
        <v>-132.6215697764977</v>
      </c>
      <c r="L258" s="65">
        <f t="shared" si="148"/>
        <v>-1578.349050733234</v>
      </c>
      <c r="M258" s="65">
        <f aca="true" t="shared" si="151" ref="M258:M310">SUM(B258:K258)</f>
        <v>-3469.617318329301</v>
      </c>
      <c r="N258" s="62"/>
      <c r="O258" s="62"/>
      <c r="P258" s="62"/>
      <c r="Q258" s="63" t="s">
        <v>61</v>
      </c>
      <c r="R258" s="65">
        <f t="shared" si="149"/>
        <v>1528.6887941304128</v>
      </c>
      <c r="S258" s="65">
        <f t="shared" si="149"/>
        <v>-5663.243535393829</v>
      </c>
      <c r="T258" s="65">
        <f t="shared" si="149"/>
        <v>-674.9657137190592</v>
      </c>
      <c r="U258" s="65">
        <f t="shared" si="149"/>
        <v>-1019.9054730483708</v>
      </c>
      <c r="V258" s="65">
        <f t="shared" si="149"/>
        <v>-1916.1988078907168</v>
      </c>
      <c r="W258" s="65">
        <f t="shared" si="149"/>
        <v>5276.530312766507</v>
      </c>
      <c r="X258" s="65">
        <f t="shared" si="149"/>
        <v>7426.727292261698</v>
      </c>
      <c r="Y258" s="65">
        <f t="shared" si="149"/>
        <v>6738.826741139046</v>
      </c>
      <c r="Z258" s="65">
        <f t="shared" si="149"/>
        <v>3906.5922659119724</v>
      </c>
      <c r="AA258" s="65">
        <f t="shared" si="149"/>
        <v>1036.0583685192362</v>
      </c>
      <c r="AB258" s="65">
        <f t="shared" si="149"/>
        <v>-353.75972746254774</v>
      </c>
      <c r="AC258" s="65">
        <f aca="true" t="shared" si="152" ref="AC258:AC310">SUM(R258:AA258)</f>
        <v>16639.110244676896</v>
      </c>
      <c r="AD258" s="62"/>
      <c r="AE258" s="62"/>
      <c r="AF258" s="62"/>
      <c r="AG258" s="63" t="s">
        <v>61</v>
      </c>
      <c r="AH258" s="65">
        <f t="shared" si="150"/>
        <v>4517.259701236611</v>
      </c>
      <c r="AI258" s="65">
        <f t="shared" si="150"/>
        <v>-2545.2717916328056</v>
      </c>
      <c r="AJ258" s="65">
        <f t="shared" si="150"/>
        <v>-3732.8839028455245</v>
      </c>
      <c r="AK258" s="65">
        <f t="shared" si="150"/>
        <v>-1669.4601370996957</v>
      </c>
      <c r="AL258" s="65">
        <f t="shared" si="150"/>
        <v>-4290.4158732829765</v>
      </c>
      <c r="AM258" s="65">
        <f t="shared" si="150"/>
        <v>1558.4813310057389</v>
      </c>
      <c r="AN258" s="65">
        <f t="shared" si="150"/>
        <v>7057.225386128581</v>
      </c>
      <c r="AO258" s="65">
        <f t="shared" si="150"/>
        <v>6043.11657578087</v>
      </c>
      <c r="AP258" s="65">
        <f t="shared" si="150"/>
        <v>5328.004838314058</v>
      </c>
      <c r="AQ258" s="65">
        <f t="shared" si="150"/>
        <v>903.4367987427385</v>
      </c>
      <c r="AR258" s="65">
        <f t="shared" si="150"/>
        <v>-1932.1087781957817</v>
      </c>
      <c r="AS258" s="77">
        <f t="shared" si="150"/>
        <v>13169.492926347595</v>
      </c>
    </row>
    <row r="259" spans="1:45" ht="12.75">
      <c r="A259" s="60" t="s">
        <v>62</v>
      </c>
      <c r="B259" s="65">
        <f t="shared" si="148"/>
        <v>4591.248459385374</v>
      </c>
      <c r="C259" s="65">
        <f t="shared" si="148"/>
        <v>1068.1401188348636</v>
      </c>
      <c r="D259" s="65">
        <f t="shared" si="148"/>
        <v>2907.9254653930275</v>
      </c>
      <c r="E259" s="65">
        <f t="shared" si="148"/>
        <v>-1931.0904086284097</v>
      </c>
      <c r="F259" s="65">
        <f t="shared" si="148"/>
        <v>3803.713839398417</v>
      </c>
      <c r="G259" s="65">
        <f t="shared" si="148"/>
        <v>283.49187840261584</v>
      </c>
      <c r="H259" s="65">
        <f t="shared" si="148"/>
        <v>1428.9288129744036</v>
      </c>
      <c r="I259" s="65">
        <f t="shared" si="148"/>
        <v>-6179.456171946518</v>
      </c>
      <c r="J259" s="65">
        <f t="shared" si="148"/>
        <v>-1457.3090901521539</v>
      </c>
      <c r="K259" s="65">
        <f t="shared" si="148"/>
        <v>-367.9997861177541</v>
      </c>
      <c r="L259" s="65">
        <f t="shared" si="148"/>
        <v>3888.471603331267</v>
      </c>
      <c r="M259" s="65">
        <f t="shared" si="151"/>
        <v>4147.593117543865</v>
      </c>
      <c r="N259" s="62"/>
      <c r="O259" s="62"/>
      <c r="P259" s="62"/>
      <c r="Q259" s="63" t="s">
        <v>62</v>
      </c>
      <c r="R259" s="65">
        <f t="shared" si="149"/>
        <v>3003.023549673949</v>
      </c>
      <c r="S259" s="65">
        <f t="shared" si="149"/>
        <v>7902.431198542734</v>
      </c>
      <c r="T259" s="65">
        <f t="shared" si="149"/>
        <v>-1159.508759883216</v>
      </c>
      <c r="U259" s="65">
        <f t="shared" si="149"/>
        <v>-334.9951051905425</v>
      </c>
      <c r="V259" s="65">
        <f t="shared" si="149"/>
        <v>10297.031437660708</v>
      </c>
      <c r="W259" s="65">
        <f t="shared" si="149"/>
        <v>5217.696894399109</v>
      </c>
      <c r="X259" s="65">
        <f t="shared" si="149"/>
        <v>2266.374619844856</v>
      </c>
      <c r="Y259" s="65">
        <f t="shared" si="149"/>
        <v>4969.513660285942</v>
      </c>
      <c r="Z259" s="65">
        <f t="shared" si="149"/>
        <v>2270.2478161178083</v>
      </c>
      <c r="AA259" s="65">
        <f t="shared" si="149"/>
        <v>2019.0398733461384</v>
      </c>
      <c r="AB259" s="65">
        <f t="shared" si="149"/>
        <v>1987.686442382703</v>
      </c>
      <c r="AC259" s="65">
        <f t="shared" si="152"/>
        <v>36450.85518479749</v>
      </c>
      <c r="AD259" s="62"/>
      <c r="AE259" s="62"/>
      <c r="AF259" s="62"/>
      <c r="AG259" s="63" t="s">
        <v>62</v>
      </c>
      <c r="AH259" s="65">
        <f t="shared" si="150"/>
        <v>7594.272009059323</v>
      </c>
      <c r="AI259" s="65">
        <f t="shared" si="150"/>
        <v>8970.571317377598</v>
      </c>
      <c r="AJ259" s="65">
        <f t="shared" si="150"/>
        <v>1748.4167055098114</v>
      </c>
      <c r="AK259" s="65">
        <f t="shared" si="150"/>
        <v>-2266.085513818952</v>
      </c>
      <c r="AL259" s="65">
        <f t="shared" si="150"/>
        <v>14100.745277059124</v>
      </c>
      <c r="AM259" s="65">
        <f t="shared" si="150"/>
        <v>5501.188772801725</v>
      </c>
      <c r="AN259" s="65">
        <f t="shared" si="150"/>
        <v>3695.30343281926</v>
      </c>
      <c r="AO259" s="65">
        <f t="shared" si="150"/>
        <v>-1209.9425116605762</v>
      </c>
      <c r="AP259" s="65">
        <f t="shared" si="150"/>
        <v>812.9387259656544</v>
      </c>
      <c r="AQ259" s="65">
        <f t="shared" si="150"/>
        <v>1651.0400872283842</v>
      </c>
      <c r="AR259" s="65">
        <f t="shared" si="150"/>
        <v>5876.15804571397</v>
      </c>
      <c r="AS259" s="77">
        <f t="shared" si="150"/>
        <v>40598.448302341356</v>
      </c>
    </row>
    <row r="260" spans="1:45" ht="12.75">
      <c r="A260" s="60" t="s">
        <v>63</v>
      </c>
      <c r="B260" s="65">
        <f t="shared" si="148"/>
        <v>-966.3465960130843</v>
      </c>
      <c r="C260" s="65">
        <f t="shared" si="148"/>
        <v>2009.8793227134092</v>
      </c>
      <c r="D260" s="65">
        <f t="shared" si="148"/>
        <v>453.2597803684148</v>
      </c>
      <c r="E260" s="65">
        <f t="shared" si="148"/>
        <v>553.8858038181932</v>
      </c>
      <c r="F260" s="65">
        <f t="shared" si="148"/>
        <v>-1320.9254892179558</v>
      </c>
      <c r="G260" s="65">
        <f t="shared" si="148"/>
        <v>621.4672469691064</v>
      </c>
      <c r="H260" s="65">
        <f t="shared" si="148"/>
        <v>776.7686516528971</v>
      </c>
      <c r="I260" s="65">
        <f t="shared" si="148"/>
        <v>4191.336229581031</v>
      </c>
      <c r="J260" s="65">
        <f t="shared" si="148"/>
        <v>7375.167550082284</v>
      </c>
      <c r="K260" s="65">
        <f t="shared" si="148"/>
        <v>588.447561029294</v>
      </c>
      <c r="L260" s="65">
        <f t="shared" si="148"/>
        <v>-1064.630415587107</v>
      </c>
      <c r="M260" s="65">
        <f t="shared" si="151"/>
        <v>14282.94006098359</v>
      </c>
      <c r="N260" s="62"/>
      <c r="O260" s="62"/>
      <c r="P260" s="62"/>
      <c r="Q260" s="63" t="s">
        <v>63</v>
      </c>
      <c r="R260" s="65">
        <f t="shared" si="149"/>
        <v>-2726.907498472141</v>
      </c>
      <c r="S260" s="65">
        <f t="shared" si="149"/>
        <v>-2216.8867261122073</v>
      </c>
      <c r="T260" s="65">
        <f t="shared" si="149"/>
        <v>3621.0114952776726</v>
      </c>
      <c r="U260" s="65">
        <f t="shared" si="149"/>
        <v>2464.4373315448706</v>
      </c>
      <c r="V260" s="65">
        <f t="shared" si="149"/>
        <v>-2119.6180583937576</v>
      </c>
      <c r="W260" s="65">
        <f t="shared" si="149"/>
        <v>6770.110758649698</v>
      </c>
      <c r="X260" s="65">
        <f t="shared" si="149"/>
        <v>7233.942036160454</v>
      </c>
      <c r="Y260" s="65">
        <f t="shared" si="149"/>
        <v>-999.1212084058704</v>
      </c>
      <c r="Z260" s="65">
        <f t="shared" si="149"/>
        <v>1245.8962264021748</v>
      </c>
      <c r="AA260" s="65">
        <f t="shared" si="149"/>
        <v>-709.8872248911289</v>
      </c>
      <c r="AB260" s="65">
        <f t="shared" si="149"/>
        <v>-100.45578996681732</v>
      </c>
      <c r="AC260" s="65">
        <f t="shared" si="152"/>
        <v>12562.977131759766</v>
      </c>
      <c r="AD260" s="62"/>
      <c r="AE260" s="62"/>
      <c r="AF260" s="62"/>
      <c r="AG260" s="63" t="s">
        <v>63</v>
      </c>
      <c r="AH260" s="65">
        <f t="shared" si="150"/>
        <v>-3693.2540944852253</v>
      </c>
      <c r="AI260" s="65">
        <f t="shared" si="150"/>
        <v>-207.00740339879803</v>
      </c>
      <c r="AJ260" s="65">
        <f t="shared" si="150"/>
        <v>4074.2712756460874</v>
      </c>
      <c r="AK260" s="65">
        <f t="shared" si="150"/>
        <v>3018.3231353630636</v>
      </c>
      <c r="AL260" s="65">
        <f t="shared" si="150"/>
        <v>-3440.5435476117136</v>
      </c>
      <c r="AM260" s="65">
        <f t="shared" si="150"/>
        <v>7391.578005618805</v>
      </c>
      <c r="AN260" s="65">
        <f t="shared" si="150"/>
        <v>8010.710687813352</v>
      </c>
      <c r="AO260" s="65">
        <f t="shared" si="150"/>
        <v>3192.2150211751605</v>
      </c>
      <c r="AP260" s="65">
        <f t="shared" si="150"/>
        <v>8621.063776484458</v>
      </c>
      <c r="AQ260" s="65">
        <f t="shared" si="150"/>
        <v>-121.4396638618349</v>
      </c>
      <c r="AR260" s="65">
        <f t="shared" si="150"/>
        <v>-1165.0862055539244</v>
      </c>
      <c r="AS260" s="77">
        <f t="shared" si="150"/>
        <v>26845.917192743356</v>
      </c>
    </row>
    <row r="261" spans="1:45" ht="12.75">
      <c r="A261" s="68">
        <v>2001</v>
      </c>
      <c r="B261" s="65">
        <f t="shared" si="148"/>
        <v>0</v>
      </c>
      <c r="C261" s="65">
        <f t="shared" si="148"/>
        <v>0</v>
      </c>
      <c r="D261" s="65">
        <f t="shared" si="148"/>
        <v>0</v>
      </c>
      <c r="E261" s="65">
        <f t="shared" si="148"/>
        <v>228.78562421291588</v>
      </c>
      <c r="F261" s="65">
        <f t="shared" si="148"/>
        <v>-166.2448691905094</v>
      </c>
      <c r="G261" s="65">
        <f t="shared" si="148"/>
        <v>-329.28705026774435</v>
      </c>
      <c r="H261" s="65">
        <f t="shared" si="148"/>
        <v>99.58371942897958</v>
      </c>
      <c r="I261" s="65">
        <f t="shared" si="148"/>
        <v>201.64189711554874</v>
      </c>
      <c r="J261" s="65">
        <f t="shared" si="148"/>
        <v>-788.8846534098418</v>
      </c>
      <c r="K261" s="65">
        <f t="shared" si="148"/>
        <v>239.7152884550861</v>
      </c>
      <c r="L261" s="65">
        <f t="shared" si="148"/>
        <v>0</v>
      </c>
      <c r="M261" s="65">
        <f t="shared" si="151"/>
        <v>-514.6900436555652</v>
      </c>
      <c r="N261" s="62"/>
      <c r="O261" s="62"/>
      <c r="P261" s="62"/>
      <c r="Q261" s="62">
        <v>2001</v>
      </c>
      <c r="R261" s="65">
        <f t="shared" si="149"/>
        <v>0</v>
      </c>
      <c r="S261" s="65">
        <f t="shared" si="149"/>
        <v>0</v>
      </c>
      <c r="T261" s="65">
        <f t="shared" si="149"/>
        <v>553.9709999999948</v>
      </c>
      <c r="U261" s="65">
        <f t="shared" si="149"/>
        <v>1155.8966546540364</v>
      </c>
      <c r="V261" s="65">
        <f t="shared" si="149"/>
        <v>2163.4159874418074</v>
      </c>
      <c r="W261" s="65">
        <f t="shared" si="149"/>
        <v>2040.8497770055817</v>
      </c>
      <c r="X261" s="65">
        <f t="shared" si="149"/>
        <v>3231.568625313479</v>
      </c>
      <c r="Y261" s="65">
        <f t="shared" si="149"/>
        <v>2817.5991544588446</v>
      </c>
      <c r="Z261" s="65">
        <f t="shared" si="149"/>
        <v>1528.8974073525758</v>
      </c>
      <c r="AA261" s="65">
        <f t="shared" si="149"/>
        <v>745.686733153629</v>
      </c>
      <c r="AB261" s="65">
        <f t="shared" si="149"/>
        <v>0</v>
      </c>
      <c r="AC261" s="65">
        <f t="shared" si="152"/>
        <v>14237.885339379947</v>
      </c>
      <c r="AD261" s="62"/>
      <c r="AE261" s="62"/>
      <c r="AF261" s="62"/>
      <c r="AG261" s="62">
        <v>2001</v>
      </c>
      <c r="AH261" s="65">
        <f t="shared" si="150"/>
        <v>0</v>
      </c>
      <c r="AI261" s="65">
        <f t="shared" si="150"/>
        <v>0</v>
      </c>
      <c r="AJ261" s="65">
        <f t="shared" si="150"/>
        <v>553.9709999999948</v>
      </c>
      <c r="AK261" s="65">
        <f t="shared" si="150"/>
        <v>1384.6822788669524</v>
      </c>
      <c r="AL261" s="65">
        <f t="shared" si="150"/>
        <v>1997.171118251298</v>
      </c>
      <c r="AM261" s="65">
        <f t="shared" si="150"/>
        <v>1711.5627267378372</v>
      </c>
      <c r="AN261" s="65">
        <f t="shared" si="150"/>
        <v>3331.152344742459</v>
      </c>
      <c r="AO261" s="65">
        <f t="shared" si="150"/>
        <v>3019.241051574393</v>
      </c>
      <c r="AP261" s="65">
        <f t="shared" si="150"/>
        <v>740.012753942734</v>
      </c>
      <c r="AQ261" s="65">
        <f t="shared" si="150"/>
        <v>985.4020216087151</v>
      </c>
      <c r="AR261" s="65">
        <f t="shared" si="150"/>
        <v>0</v>
      </c>
      <c r="AS261" s="77">
        <f t="shared" si="150"/>
        <v>13723.195295724381</v>
      </c>
    </row>
    <row r="262" spans="1:45" ht="12.75">
      <c r="A262" s="68">
        <v>2002</v>
      </c>
      <c r="B262" s="65">
        <f t="shared" si="148"/>
        <v>0</v>
      </c>
      <c r="C262" s="65">
        <f t="shared" si="148"/>
        <v>0</v>
      </c>
      <c r="D262" s="65">
        <f t="shared" si="148"/>
        <v>0</v>
      </c>
      <c r="E262" s="65">
        <f t="shared" si="148"/>
        <v>224.66135686020414</v>
      </c>
      <c r="F262" s="65">
        <f t="shared" si="148"/>
        <v>-164.40252367263042</v>
      </c>
      <c r="G262" s="65">
        <f t="shared" si="148"/>
        <v>-332.78141184594114</v>
      </c>
      <c r="H262" s="65">
        <f t="shared" si="148"/>
        <v>101.32047159351417</v>
      </c>
      <c r="I262" s="65">
        <f t="shared" si="148"/>
        <v>202.26511623885014</v>
      </c>
      <c r="J262" s="65">
        <f t="shared" si="148"/>
        <v>-839.8338327858686</v>
      </c>
      <c r="K262" s="65">
        <f t="shared" si="148"/>
        <v>233.2429271436547</v>
      </c>
      <c r="L262" s="65">
        <f t="shared" si="148"/>
        <v>0</v>
      </c>
      <c r="M262" s="65">
        <f t="shared" si="151"/>
        <v>-575.527896468217</v>
      </c>
      <c r="N262" s="62"/>
      <c r="O262" s="62"/>
      <c r="P262" s="62"/>
      <c r="Q262" s="62">
        <v>2002</v>
      </c>
      <c r="R262" s="65">
        <f t="shared" si="149"/>
        <v>0</v>
      </c>
      <c r="S262" s="65">
        <f t="shared" si="149"/>
        <v>0</v>
      </c>
      <c r="T262" s="65">
        <f t="shared" si="149"/>
        <v>544.3889999999949</v>
      </c>
      <c r="U262" s="65">
        <f t="shared" si="149"/>
        <v>1138.8612083489904</v>
      </c>
      <c r="V262" s="65">
        <f t="shared" si="149"/>
        <v>2136.6420566730403</v>
      </c>
      <c r="W262" s="65">
        <f t="shared" si="149"/>
        <v>2064.477045288781</v>
      </c>
      <c r="X262" s="65">
        <f t="shared" si="149"/>
        <v>3296.839772109009</v>
      </c>
      <c r="Y262" s="65">
        <f t="shared" si="149"/>
        <v>2826.2220596352067</v>
      </c>
      <c r="Z262" s="65">
        <f t="shared" si="149"/>
        <v>1622.111588519876</v>
      </c>
      <c r="AA262" s="65">
        <f t="shared" si="149"/>
        <v>723.2446030172581</v>
      </c>
      <c r="AB262" s="65">
        <f t="shared" si="149"/>
        <v>0</v>
      </c>
      <c r="AC262" s="65">
        <f t="shared" si="152"/>
        <v>14352.787333592158</v>
      </c>
      <c r="AD262" s="62"/>
      <c r="AE262" s="62"/>
      <c r="AF262" s="62"/>
      <c r="AG262" s="62">
        <v>2002</v>
      </c>
      <c r="AH262" s="65">
        <f t="shared" si="150"/>
        <v>0</v>
      </c>
      <c r="AI262" s="65">
        <f t="shared" si="150"/>
        <v>0</v>
      </c>
      <c r="AJ262" s="65">
        <f t="shared" si="150"/>
        <v>544.3889999999949</v>
      </c>
      <c r="AK262" s="65">
        <f t="shared" si="150"/>
        <v>1363.5225652091945</v>
      </c>
      <c r="AL262" s="65">
        <f t="shared" si="150"/>
        <v>1972.23953300041</v>
      </c>
      <c r="AM262" s="65">
        <f t="shared" si="150"/>
        <v>1731.6956334428398</v>
      </c>
      <c r="AN262" s="65">
        <f t="shared" si="150"/>
        <v>3398.160243702523</v>
      </c>
      <c r="AO262" s="65">
        <f t="shared" si="150"/>
        <v>3028.487175874057</v>
      </c>
      <c r="AP262" s="65">
        <f t="shared" si="150"/>
        <v>782.2777557340074</v>
      </c>
      <c r="AQ262" s="65">
        <f t="shared" si="150"/>
        <v>956.4875301609128</v>
      </c>
      <c r="AR262" s="65">
        <f t="shared" si="150"/>
        <v>0</v>
      </c>
      <c r="AS262" s="77">
        <f t="shared" si="150"/>
        <v>13777.259437123941</v>
      </c>
    </row>
    <row r="263" spans="1:45" ht="12.75">
      <c r="A263" s="68">
        <v>2003</v>
      </c>
      <c r="B263" s="65">
        <f t="shared" si="148"/>
        <v>0</v>
      </c>
      <c r="C263" s="65">
        <f t="shared" si="148"/>
        <v>0</v>
      </c>
      <c r="D263" s="65">
        <f t="shared" si="148"/>
        <v>0</v>
      </c>
      <c r="E263" s="65">
        <f t="shared" si="148"/>
        <v>219.91553913528432</v>
      </c>
      <c r="F263" s="65">
        <f t="shared" si="148"/>
        <v>-161.0850798458528</v>
      </c>
      <c r="G263" s="65">
        <f t="shared" si="148"/>
        <v>-335.2991832887466</v>
      </c>
      <c r="H263" s="65">
        <f t="shared" si="148"/>
        <v>103.00910793290994</v>
      </c>
      <c r="I263" s="65">
        <f t="shared" si="148"/>
        <v>204.2698210913317</v>
      </c>
      <c r="J263" s="65">
        <f t="shared" si="148"/>
        <v>-872.262819933326</v>
      </c>
      <c r="K263" s="65">
        <f t="shared" si="148"/>
        <v>230.88407623765056</v>
      </c>
      <c r="L263" s="65">
        <f t="shared" si="148"/>
        <v>0</v>
      </c>
      <c r="M263" s="65">
        <f t="shared" si="151"/>
        <v>-610.5685386707488</v>
      </c>
      <c r="N263" s="62"/>
      <c r="O263" s="62"/>
      <c r="P263" s="62"/>
      <c r="Q263" s="62">
        <v>2003</v>
      </c>
      <c r="R263" s="65">
        <f t="shared" si="149"/>
        <v>0</v>
      </c>
      <c r="S263" s="65">
        <f t="shared" si="149"/>
        <v>0</v>
      </c>
      <c r="T263" s="65">
        <f t="shared" si="149"/>
        <v>541.7489999999948</v>
      </c>
      <c r="U263" s="65">
        <f t="shared" si="149"/>
        <v>1117.8974349177092</v>
      </c>
      <c r="V263" s="65">
        <f t="shared" si="149"/>
        <v>2093.336939932173</v>
      </c>
      <c r="W263" s="65">
        <f t="shared" si="149"/>
        <v>2083.451805547842</v>
      </c>
      <c r="X263" s="65">
        <f t="shared" si="149"/>
        <v>3356.9514488298573</v>
      </c>
      <c r="Y263" s="65">
        <f t="shared" si="149"/>
        <v>2848.5435599914094</v>
      </c>
      <c r="Z263" s="65">
        <f t="shared" si="149"/>
        <v>1684.6722400012573</v>
      </c>
      <c r="AA263" s="65">
        <f t="shared" si="149"/>
        <v>712.4380920123305</v>
      </c>
      <c r="AB263" s="65">
        <f t="shared" si="149"/>
        <v>0</v>
      </c>
      <c r="AC263" s="65">
        <f t="shared" si="152"/>
        <v>14439.040521232573</v>
      </c>
      <c r="AD263" s="62"/>
      <c r="AE263" s="62"/>
      <c r="AF263" s="62"/>
      <c r="AG263" s="62">
        <v>2003</v>
      </c>
      <c r="AH263" s="65">
        <f t="shared" si="150"/>
        <v>0</v>
      </c>
      <c r="AI263" s="65">
        <f t="shared" si="150"/>
        <v>0</v>
      </c>
      <c r="AJ263" s="65">
        <f t="shared" si="150"/>
        <v>541.7489999999948</v>
      </c>
      <c r="AK263" s="65">
        <f t="shared" si="150"/>
        <v>1337.8129740529935</v>
      </c>
      <c r="AL263" s="65">
        <f t="shared" si="150"/>
        <v>1932.2518600863204</v>
      </c>
      <c r="AM263" s="65">
        <f t="shared" si="150"/>
        <v>1748.1526222590956</v>
      </c>
      <c r="AN263" s="65">
        <f t="shared" si="150"/>
        <v>3459.9605567627673</v>
      </c>
      <c r="AO263" s="65">
        <f t="shared" si="150"/>
        <v>3052.813381082741</v>
      </c>
      <c r="AP263" s="65">
        <f t="shared" si="150"/>
        <v>812.4094200679313</v>
      </c>
      <c r="AQ263" s="65">
        <f t="shared" si="150"/>
        <v>943.322168249981</v>
      </c>
      <c r="AR263" s="65">
        <f t="shared" si="150"/>
        <v>0</v>
      </c>
      <c r="AS263" s="77">
        <f t="shared" si="150"/>
        <v>13828.471982561825</v>
      </c>
    </row>
    <row r="264" spans="1:45" ht="12.75">
      <c r="A264" s="68">
        <v>2004</v>
      </c>
      <c r="B264" s="65">
        <f t="shared" si="148"/>
        <v>0</v>
      </c>
      <c r="C264" s="65">
        <f t="shared" si="148"/>
        <v>0</v>
      </c>
      <c r="D264" s="65">
        <f t="shared" si="148"/>
        <v>0</v>
      </c>
      <c r="E264" s="65">
        <f t="shared" si="148"/>
        <v>214.68017253860864</v>
      </c>
      <c r="F264" s="65">
        <f t="shared" si="148"/>
        <v>-156.93131705148969</v>
      </c>
      <c r="G264" s="65">
        <f t="shared" si="148"/>
        <v>-337.42021498904944</v>
      </c>
      <c r="H264" s="65">
        <f t="shared" si="148"/>
        <v>104.81001453096295</v>
      </c>
      <c r="I264" s="65">
        <f t="shared" si="148"/>
        <v>206.62164799162318</v>
      </c>
      <c r="J264" s="65">
        <f t="shared" si="148"/>
        <v>-892.489555554558</v>
      </c>
      <c r="K264" s="65">
        <f t="shared" si="148"/>
        <v>233.13179349114887</v>
      </c>
      <c r="L264" s="65">
        <f t="shared" si="148"/>
        <v>0</v>
      </c>
      <c r="M264" s="65">
        <f t="shared" si="151"/>
        <v>-627.5974590427535</v>
      </c>
      <c r="N264" s="62"/>
      <c r="O264" s="62"/>
      <c r="P264" s="62"/>
      <c r="Q264" s="62">
        <v>2004</v>
      </c>
      <c r="R264" s="65">
        <f t="shared" si="149"/>
        <v>0</v>
      </c>
      <c r="S264" s="65">
        <f t="shared" si="149"/>
        <v>0</v>
      </c>
      <c r="T264" s="65">
        <f t="shared" si="149"/>
        <v>544.0769999999949</v>
      </c>
      <c r="U264" s="65">
        <f t="shared" si="149"/>
        <v>1092.3905130786623</v>
      </c>
      <c r="V264" s="65">
        <f t="shared" si="149"/>
        <v>2039.4229391704512</v>
      </c>
      <c r="W264" s="65">
        <f t="shared" si="149"/>
        <v>2099.2507620504634</v>
      </c>
      <c r="X264" s="65">
        <f t="shared" si="149"/>
        <v>3420.667053901379</v>
      </c>
      <c r="Y264" s="65">
        <f t="shared" si="149"/>
        <v>2881.7374190482424</v>
      </c>
      <c r="Z264" s="65">
        <f t="shared" si="149"/>
        <v>1721.5571290054181</v>
      </c>
      <c r="AA264" s="65">
        <f t="shared" si="149"/>
        <v>714.0213606381066</v>
      </c>
      <c r="AB264" s="65">
        <f t="shared" si="149"/>
        <v>0</v>
      </c>
      <c r="AC264" s="65">
        <f t="shared" si="152"/>
        <v>14513.124176892718</v>
      </c>
      <c r="AD264" s="62"/>
      <c r="AE264" s="62"/>
      <c r="AF264" s="62"/>
      <c r="AG264" s="62">
        <v>2004</v>
      </c>
      <c r="AH264" s="65">
        <f t="shared" si="150"/>
        <v>0</v>
      </c>
      <c r="AI264" s="65">
        <f t="shared" si="150"/>
        <v>0</v>
      </c>
      <c r="AJ264" s="65">
        <f t="shared" si="150"/>
        <v>544.0769999999949</v>
      </c>
      <c r="AK264" s="65">
        <f t="shared" si="150"/>
        <v>1307.070685617271</v>
      </c>
      <c r="AL264" s="65">
        <f t="shared" si="150"/>
        <v>1882.4916221189615</v>
      </c>
      <c r="AM264" s="65">
        <f t="shared" si="150"/>
        <v>1761.830547061414</v>
      </c>
      <c r="AN264" s="65">
        <f t="shared" si="150"/>
        <v>3525.477068432342</v>
      </c>
      <c r="AO264" s="65">
        <f t="shared" si="150"/>
        <v>3088.3590670398657</v>
      </c>
      <c r="AP264" s="65">
        <f t="shared" si="150"/>
        <v>829.0675734508601</v>
      </c>
      <c r="AQ264" s="65">
        <f t="shared" si="150"/>
        <v>947.1531541292554</v>
      </c>
      <c r="AR264" s="65">
        <f t="shared" si="150"/>
        <v>0</v>
      </c>
      <c r="AS264" s="77">
        <f t="shared" si="150"/>
        <v>13885.526717849963</v>
      </c>
    </row>
    <row r="265" spans="1:45" ht="12.75">
      <c r="A265" s="68">
        <v>2005</v>
      </c>
      <c r="B265" s="65">
        <f t="shared" si="148"/>
        <v>0</v>
      </c>
      <c r="C265" s="65">
        <f t="shared" si="148"/>
        <v>0</v>
      </c>
      <c r="D265" s="65">
        <f t="shared" si="148"/>
        <v>0</v>
      </c>
      <c r="E265" s="65">
        <f t="shared" si="148"/>
        <v>208.36384877284698</v>
      </c>
      <c r="F265" s="65">
        <f t="shared" si="148"/>
        <v>-153.20182321383265</v>
      </c>
      <c r="G265" s="65">
        <f t="shared" si="148"/>
        <v>-338.480037238287</v>
      </c>
      <c r="H265" s="65">
        <f t="shared" si="148"/>
        <v>106.24020015247017</v>
      </c>
      <c r="I265" s="65">
        <f t="shared" si="148"/>
        <v>209.9418153595804</v>
      </c>
      <c r="J265" s="65">
        <f t="shared" si="148"/>
        <v>-908.3193774619078</v>
      </c>
      <c r="K265" s="65">
        <f t="shared" si="148"/>
        <v>239.54154429413714</v>
      </c>
      <c r="L265" s="65">
        <f t="shared" si="148"/>
        <v>0</v>
      </c>
      <c r="M265" s="65">
        <f t="shared" si="151"/>
        <v>-635.9138293349929</v>
      </c>
      <c r="N265" s="62"/>
      <c r="O265" s="62"/>
      <c r="P265" s="62"/>
      <c r="Q265" s="62">
        <v>2005</v>
      </c>
      <c r="R265" s="65">
        <f t="shared" si="149"/>
        <v>0</v>
      </c>
      <c r="S265" s="65">
        <f t="shared" si="149"/>
        <v>0</v>
      </c>
      <c r="T265" s="65">
        <f t="shared" si="149"/>
        <v>550.5660000000208</v>
      </c>
      <c r="U265" s="65">
        <f t="shared" si="149"/>
        <v>1061.246822676264</v>
      </c>
      <c r="V265" s="65">
        <f t="shared" si="149"/>
        <v>1992.3557419009878</v>
      </c>
      <c r="W265" s="65">
        <f t="shared" si="149"/>
        <v>2105.362182724653</v>
      </c>
      <c r="X265" s="65">
        <f t="shared" si="149"/>
        <v>3468.7194319103264</v>
      </c>
      <c r="Y265" s="65">
        <f t="shared" si="149"/>
        <v>2934.282346243348</v>
      </c>
      <c r="Z265" s="65">
        <f t="shared" si="149"/>
        <v>1750.810661663877</v>
      </c>
      <c r="AA265" s="65">
        <f t="shared" si="149"/>
        <v>728.4722000183413</v>
      </c>
      <c r="AB265" s="65">
        <f t="shared" si="149"/>
        <v>0</v>
      </c>
      <c r="AC265" s="65">
        <f t="shared" si="152"/>
        <v>14591.815387137818</v>
      </c>
      <c r="AD265" s="62"/>
      <c r="AE265" s="62"/>
      <c r="AF265" s="62"/>
      <c r="AG265" s="62">
        <v>2005</v>
      </c>
      <c r="AH265" s="65">
        <f t="shared" si="150"/>
        <v>0</v>
      </c>
      <c r="AI265" s="65">
        <f t="shared" si="150"/>
        <v>0</v>
      </c>
      <c r="AJ265" s="65">
        <f t="shared" si="150"/>
        <v>550.5660000000208</v>
      </c>
      <c r="AK265" s="65">
        <f t="shared" si="150"/>
        <v>1269.610671449111</v>
      </c>
      <c r="AL265" s="65">
        <f t="shared" si="150"/>
        <v>1839.153918687155</v>
      </c>
      <c r="AM265" s="65">
        <f t="shared" si="150"/>
        <v>1766.882145486366</v>
      </c>
      <c r="AN265" s="65">
        <f t="shared" si="150"/>
        <v>3574.9596320627966</v>
      </c>
      <c r="AO265" s="65">
        <f t="shared" si="150"/>
        <v>3144.2241616029282</v>
      </c>
      <c r="AP265" s="65">
        <f t="shared" si="150"/>
        <v>842.4912842019692</v>
      </c>
      <c r="AQ265" s="65">
        <f t="shared" si="150"/>
        <v>968.0137443124784</v>
      </c>
      <c r="AR265" s="65">
        <f t="shared" si="150"/>
        <v>0</v>
      </c>
      <c r="AS265" s="77">
        <f t="shared" si="150"/>
        <v>13955.901557802825</v>
      </c>
    </row>
    <row r="266" spans="1:45" ht="12.75">
      <c r="A266" s="68">
        <v>2006</v>
      </c>
      <c r="B266" s="65">
        <f t="shared" si="148"/>
        <v>0</v>
      </c>
      <c r="C266" s="65">
        <f t="shared" si="148"/>
        <v>0</v>
      </c>
      <c r="D266" s="65">
        <f t="shared" si="148"/>
        <v>0</v>
      </c>
      <c r="E266" s="65">
        <f t="shared" si="148"/>
        <v>0</v>
      </c>
      <c r="F266" s="65">
        <f t="shared" si="148"/>
        <v>228.1497827429616</v>
      </c>
      <c r="G266" s="65">
        <f t="shared" si="148"/>
        <v>-161.97500192142675</v>
      </c>
      <c r="H266" s="65">
        <f t="shared" si="148"/>
        <v>-318.5716866857172</v>
      </c>
      <c r="I266" s="65">
        <f t="shared" si="148"/>
        <v>88.044686182194</v>
      </c>
      <c r="J266" s="65">
        <f t="shared" si="148"/>
        <v>130.9376212075891</v>
      </c>
      <c r="K266" s="65">
        <f t="shared" si="148"/>
        <v>-236.27272463116552</v>
      </c>
      <c r="L266" s="65">
        <f t="shared" si="148"/>
        <v>0</v>
      </c>
      <c r="M266" s="65">
        <f t="shared" si="151"/>
        <v>-269.6873231055648</v>
      </c>
      <c r="N266" s="62"/>
      <c r="O266" s="62"/>
      <c r="P266" s="62"/>
      <c r="Q266" s="62">
        <v>2006</v>
      </c>
      <c r="R266" s="65">
        <f t="shared" si="149"/>
        <v>0</v>
      </c>
      <c r="S266" s="65">
        <f t="shared" si="149"/>
        <v>0</v>
      </c>
      <c r="T266" s="65">
        <f t="shared" si="149"/>
        <v>557.5709999999948</v>
      </c>
      <c r="U266" s="65">
        <f t="shared" si="149"/>
        <v>564.7434631341255</v>
      </c>
      <c r="V266" s="65">
        <f t="shared" si="149"/>
        <v>1180.8839186036855</v>
      </c>
      <c r="W266" s="65">
        <f t="shared" si="149"/>
        <v>2179.8800772069953</v>
      </c>
      <c r="X266" s="65">
        <f t="shared" si="149"/>
        <v>1978.0635281851116</v>
      </c>
      <c r="Y266" s="65">
        <f t="shared" si="149"/>
        <v>2541.7320897281434</v>
      </c>
      <c r="Z266" s="65">
        <f t="shared" si="149"/>
        <v>1741.5212708694557</v>
      </c>
      <c r="AA266" s="65">
        <f t="shared" si="149"/>
        <v>468.26926985560647</v>
      </c>
      <c r="AB266" s="65">
        <f t="shared" si="149"/>
        <v>0</v>
      </c>
      <c r="AC266" s="65">
        <f t="shared" si="152"/>
        <v>11212.66461758312</v>
      </c>
      <c r="AD266" s="62"/>
      <c r="AE266" s="62"/>
      <c r="AF266" s="62"/>
      <c r="AG266" s="62">
        <v>2006</v>
      </c>
      <c r="AH266" s="65">
        <f t="shared" si="150"/>
        <v>0</v>
      </c>
      <c r="AI266" s="65">
        <f t="shared" si="150"/>
        <v>0</v>
      </c>
      <c r="AJ266" s="65">
        <f t="shared" si="150"/>
        <v>557.5709999999948</v>
      </c>
      <c r="AK266" s="65">
        <f t="shared" si="150"/>
        <v>564.7434631341255</v>
      </c>
      <c r="AL266" s="65">
        <f t="shared" si="150"/>
        <v>1409.0337013466471</v>
      </c>
      <c r="AM266" s="65">
        <f t="shared" si="150"/>
        <v>2017.9050752855685</v>
      </c>
      <c r="AN266" s="65">
        <f t="shared" si="150"/>
        <v>1659.4918414993945</v>
      </c>
      <c r="AO266" s="65">
        <f t="shared" si="150"/>
        <v>2629.776775910337</v>
      </c>
      <c r="AP266" s="65">
        <f t="shared" si="150"/>
        <v>1872.4588920770448</v>
      </c>
      <c r="AQ266" s="65">
        <f t="shared" si="150"/>
        <v>231.99654522444095</v>
      </c>
      <c r="AR266" s="65">
        <f t="shared" si="150"/>
        <v>0</v>
      </c>
      <c r="AS266" s="77">
        <f t="shared" si="150"/>
        <v>10942.977294477554</v>
      </c>
    </row>
    <row r="267" spans="1:45" ht="12.75">
      <c r="A267" s="68">
        <v>2007</v>
      </c>
      <c r="B267" s="65">
        <f t="shared" si="148"/>
        <v>0</v>
      </c>
      <c r="C267" s="65">
        <f t="shared" si="148"/>
        <v>0</v>
      </c>
      <c r="D267" s="65">
        <f t="shared" si="148"/>
        <v>0</v>
      </c>
      <c r="E267" s="65">
        <f t="shared" si="148"/>
        <v>0</v>
      </c>
      <c r="F267" s="65">
        <f t="shared" si="148"/>
        <v>223.7377646963064</v>
      </c>
      <c r="G267" s="65">
        <f t="shared" si="148"/>
        <v>-160.00368750206104</v>
      </c>
      <c r="H267" s="65">
        <f t="shared" si="148"/>
        <v>-321.69340626268354</v>
      </c>
      <c r="I267" s="65">
        <f t="shared" si="148"/>
        <v>89.53930749681857</v>
      </c>
      <c r="J267" s="65">
        <f t="shared" si="148"/>
        <v>131.4032965637802</v>
      </c>
      <c r="K267" s="65">
        <f t="shared" si="148"/>
        <v>-251.65038681935582</v>
      </c>
      <c r="L267" s="65">
        <f t="shared" si="148"/>
        <v>0</v>
      </c>
      <c r="M267" s="65">
        <f t="shared" si="151"/>
        <v>-288.6671118271952</v>
      </c>
      <c r="N267" s="62"/>
      <c r="O267" s="62"/>
      <c r="P267" s="62"/>
      <c r="Q267" s="62">
        <v>2007</v>
      </c>
      <c r="R267" s="65">
        <f t="shared" si="149"/>
        <v>0</v>
      </c>
      <c r="S267" s="65">
        <f t="shared" si="149"/>
        <v>0</v>
      </c>
      <c r="T267" s="65">
        <f t="shared" si="149"/>
        <v>559.6679999999947</v>
      </c>
      <c r="U267" s="65">
        <f t="shared" si="149"/>
        <v>554.2957448562153</v>
      </c>
      <c r="V267" s="65">
        <f t="shared" si="149"/>
        <v>1162.6022050333697</v>
      </c>
      <c r="W267" s="65">
        <f t="shared" si="149"/>
        <v>2150.7772424734617</v>
      </c>
      <c r="X267" s="65">
        <f t="shared" si="149"/>
        <v>1999.4326914710698</v>
      </c>
      <c r="Y267" s="65">
        <f t="shared" si="149"/>
        <v>2591.5380842698582</v>
      </c>
      <c r="Z267" s="65">
        <f t="shared" si="149"/>
        <v>1746.84307276699</v>
      </c>
      <c r="AA267" s="65">
        <f t="shared" si="149"/>
        <v>496.78673211522005</v>
      </c>
      <c r="AB267" s="65">
        <f t="shared" si="149"/>
        <v>0</v>
      </c>
      <c r="AC267" s="65">
        <f t="shared" si="152"/>
        <v>11261.94377298618</v>
      </c>
      <c r="AD267" s="62"/>
      <c r="AE267" s="62"/>
      <c r="AF267" s="62"/>
      <c r="AG267" s="62">
        <v>2007</v>
      </c>
      <c r="AH267" s="65">
        <f t="shared" si="150"/>
        <v>0</v>
      </c>
      <c r="AI267" s="65">
        <f t="shared" si="150"/>
        <v>0</v>
      </c>
      <c r="AJ267" s="65">
        <f t="shared" si="150"/>
        <v>559.6679999999947</v>
      </c>
      <c r="AK267" s="65">
        <f t="shared" si="150"/>
        <v>554.2957448562153</v>
      </c>
      <c r="AL267" s="65">
        <f t="shared" si="150"/>
        <v>1386.339969729676</v>
      </c>
      <c r="AM267" s="65">
        <f t="shared" si="150"/>
        <v>1990.7735549714007</v>
      </c>
      <c r="AN267" s="65">
        <f t="shared" si="150"/>
        <v>1677.7392852083863</v>
      </c>
      <c r="AO267" s="65">
        <f t="shared" si="150"/>
        <v>2681.077391766677</v>
      </c>
      <c r="AP267" s="65">
        <f t="shared" si="150"/>
        <v>1878.2463693307702</v>
      </c>
      <c r="AQ267" s="65">
        <f t="shared" si="150"/>
        <v>245.13634529586423</v>
      </c>
      <c r="AR267" s="65">
        <f t="shared" si="150"/>
        <v>0</v>
      </c>
      <c r="AS267" s="77">
        <f t="shared" si="150"/>
        <v>10973.276661158985</v>
      </c>
    </row>
    <row r="268" spans="1:45" ht="12.75">
      <c r="A268" s="68">
        <v>2008</v>
      </c>
      <c r="B268" s="65">
        <f t="shared" si="148"/>
        <v>0</v>
      </c>
      <c r="C268" s="65">
        <f t="shared" si="148"/>
        <v>0</v>
      </c>
      <c r="D268" s="65">
        <f t="shared" si="148"/>
        <v>0</v>
      </c>
      <c r="E268" s="65">
        <f t="shared" si="148"/>
        <v>0</v>
      </c>
      <c r="F268" s="65">
        <f t="shared" si="148"/>
        <v>219.20204520909073</v>
      </c>
      <c r="G268" s="65">
        <f t="shared" si="148"/>
        <v>-156.8841057586361</v>
      </c>
      <c r="H268" s="65">
        <f t="shared" si="148"/>
        <v>-324.1315276911021</v>
      </c>
      <c r="I268" s="65">
        <f t="shared" si="148"/>
        <v>91.03516437604603</v>
      </c>
      <c r="J268" s="65">
        <f t="shared" si="148"/>
        <v>132.795645835376</v>
      </c>
      <c r="K268" s="65">
        <f t="shared" si="148"/>
        <v>-261.55884726733876</v>
      </c>
      <c r="L268" s="65">
        <f t="shared" si="148"/>
        <v>0</v>
      </c>
      <c r="M268" s="65">
        <f t="shared" si="151"/>
        <v>-299.54162529656423</v>
      </c>
      <c r="N268" s="62"/>
      <c r="O268" s="62"/>
      <c r="P268" s="62"/>
      <c r="Q268" s="62">
        <v>2008</v>
      </c>
      <c r="R268" s="65">
        <f t="shared" si="149"/>
        <v>0</v>
      </c>
      <c r="S268" s="65">
        <f t="shared" si="149"/>
        <v>0</v>
      </c>
      <c r="T268" s="65">
        <f t="shared" si="149"/>
        <v>557.7119999999948</v>
      </c>
      <c r="U268" s="65">
        <f t="shared" si="149"/>
        <v>551.4265741501492</v>
      </c>
      <c r="V268" s="65">
        <f t="shared" si="149"/>
        <v>1141.737985591968</v>
      </c>
      <c r="W268" s="65">
        <f t="shared" si="149"/>
        <v>2107.6506181021086</v>
      </c>
      <c r="X268" s="65">
        <f t="shared" si="149"/>
        <v>2017.3185074083815</v>
      </c>
      <c r="Y268" s="65">
        <f t="shared" si="149"/>
        <v>2638.3848225682405</v>
      </c>
      <c r="Z268" s="65">
        <f t="shared" si="149"/>
        <v>1761.028520948872</v>
      </c>
      <c r="AA268" s="65">
        <f t="shared" si="149"/>
        <v>516.054127056211</v>
      </c>
      <c r="AB268" s="65">
        <f t="shared" si="149"/>
        <v>0</v>
      </c>
      <c r="AC268" s="65">
        <f t="shared" si="152"/>
        <v>11291.313155825925</v>
      </c>
      <c r="AD268" s="62"/>
      <c r="AE268" s="62"/>
      <c r="AF268" s="62"/>
      <c r="AG268" s="62">
        <v>2008</v>
      </c>
      <c r="AH268" s="65">
        <f t="shared" si="150"/>
        <v>0</v>
      </c>
      <c r="AI268" s="65">
        <f t="shared" si="150"/>
        <v>0</v>
      </c>
      <c r="AJ268" s="65">
        <f t="shared" si="150"/>
        <v>557.7119999999948</v>
      </c>
      <c r="AK268" s="65">
        <f t="shared" si="150"/>
        <v>551.4265741501492</v>
      </c>
      <c r="AL268" s="65">
        <f t="shared" si="150"/>
        <v>1360.9400308010588</v>
      </c>
      <c r="AM268" s="65">
        <f t="shared" si="150"/>
        <v>1950.7665123434726</v>
      </c>
      <c r="AN268" s="65">
        <f t="shared" si="150"/>
        <v>1693.1869797172794</v>
      </c>
      <c r="AO268" s="65">
        <f t="shared" si="150"/>
        <v>2729.4199869442864</v>
      </c>
      <c r="AP268" s="65">
        <f t="shared" si="150"/>
        <v>1893.824166784248</v>
      </c>
      <c r="AQ268" s="65">
        <f t="shared" si="150"/>
        <v>254.4952797888722</v>
      </c>
      <c r="AR268" s="65">
        <f t="shared" si="150"/>
        <v>0</v>
      </c>
      <c r="AS268" s="77">
        <f t="shared" si="150"/>
        <v>10991.77153052936</v>
      </c>
    </row>
    <row r="269" spans="1:45" ht="12.75">
      <c r="A269" s="68">
        <v>2009</v>
      </c>
      <c r="B269" s="65">
        <f t="shared" si="148"/>
        <v>0</v>
      </c>
      <c r="C269" s="65">
        <f t="shared" si="148"/>
        <v>0</v>
      </c>
      <c r="D269" s="65">
        <f t="shared" si="148"/>
        <v>0</v>
      </c>
      <c r="E269" s="65">
        <f t="shared" si="148"/>
        <v>0</v>
      </c>
      <c r="F269" s="65">
        <f t="shared" si="148"/>
        <v>214.17151995963337</v>
      </c>
      <c r="G269" s="65">
        <f t="shared" si="148"/>
        <v>-152.93814474542975</v>
      </c>
      <c r="H269" s="65">
        <f t="shared" si="148"/>
        <v>-326.21493914582106</v>
      </c>
      <c r="I269" s="65">
        <f t="shared" si="148"/>
        <v>92.63851537572458</v>
      </c>
      <c r="J269" s="65">
        <f t="shared" si="148"/>
        <v>134.39444228783702</v>
      </c>
      <c r="K269" s="65">
        <f t="shared" si="148"/>
        <v>-267.8041533889252</v>
      </c>
      <c r="L269" s="65">
        <f t="shared" si="148"/>
        <v>0</v>
      </c>
      <c r="M269" s="65">
        <f t="shared" si="151"/>
        <v>-305.752759656981</v>
      </c>
      <c r="N269" s="62"/>
      <c r="O269" s="62"/>
      <c r="P269" s="62"/>
      <c r="Q269" s="62">
        <v>2009</v>
      </c>
      <c r="R269" s="65">
        <f t="shared" si="149"/>
        <v>0</v>
      </c>
      <c r="S269" s="65">
        <f t="shared" si="149"/>
        <v>0</v>
      </c>
      <c r="T269" s="65">
        <f t="shared" si="149"/>
        <v>553.1219999999947</v>
      </c>
      <c r="U269" s="65">
        <f t="shared" si="149"/>
        <v>553.5023982784464</v>
      </c>
      <c r="V269" s="65">
        <f t="shared" si="149"/>
        <v>1116.2384992024631</v>
      </c>
      <c r="W269" s="65">
        <f t="shared" si="149"/>
        <v>2054.2583945833358</v>
      </c>
      <c r="X269" s="65">
        <f t="shared" si="149"/>
        <v>2032.26823505681</v>
      </c>
      <c r="Y269" s="65">
        <f t="shared" si="149"/>
        <v>2688.0807621256995</v>
      </c>
      <c r="Z269" s="65">
        <f t="shared" si="149"/>
        <v>1782.1982694139356</v>
      </c>
      <c r="AA269" s="65">
        <f t="shared" si="149"/>
        <v>527.5286766733715</v>
      </c>
      <c r="AB269" s="65">
        <f t="shared" si="149"/>
        <v>0</v>
      </c>
      <c r="AC269" s="65">
        <f t="shared" si="152"/>
        <v>11307.197235334057</v>
      </c>
      <c r="AD269" s="62"/>
      <c r="AE269" s="62"/>
      <c r="AF269" s="62"/>
      <c r="AG269" s="62">
        <v>2009</v>
      </c>
      <c r="AH269" s="65">
        <f t="shared" si="150"/>
        <v>0</v>
      </c>
      <c r="AI269" s="65">
        <f t="shared" si="150"/>
        <v>0</v>
      </c>
      <c r="AJ269" s="65">
        <f t="shared" si="150"/>
        <v>553.1219999999947</v>
      </c>
      <c r="AK269" s="65">
        <f t="shared" si="150"/>
        <v>553.5023982784464</v>
      </c>
      <c r="AL269" s="65">
        <f t="shared" si="150"/>
        <v>1330.4100191620964</v>
      </c>
      <c r="AM269" s="65">
        <f t="shared" si="150"/>
        <v>1901.320249837906</v>
      </c>
      <c r="AN269" s="65">
        <f t="shared" si="150"/>
        <v>1706.053295910989</v>
      </c>
      <c r="AO269" s="65">
        <f t="shared" si="150"/>
        <v>2780.719277501424</v>
      </c>
      <c r="AP269" s="65">
        <f t="shared" si="150"/>
        <v>1916.5927117017727</v>
      </c>
      <c r="AQ269" s="65">
        <f t="shared" si="150"/>
        <v>259.72452328444626</v>
      </c>
      <c r="AR269" s="65">
        <f t="shared" si="150"/>
        <v>0</v>
      </c>
      <c r="AS269" s="77">
        <f t="shared" si="150"/>
        <v>11001.444475677075</v>
      </c>
    </row>
    <row r="270" spans="1:45" ht="12.75">
      <c r="A270" s="68">
        <v>2010</v>
      </c>
      <c r="B270" s="65">
        <f t="shared" si="148"/>
        <v>0</v>
      </c>
      <c r="C270" s="65">
        <f t="shared" si="148"/>
        <v>0</v>
      </c>
      <c r="D270" s="65">
        <f t="shared" si="148"/>
        <v>0</v>
      </c>
      <c r="E270" s="65">
        <f t="shared" si="148"/>
        <v>0</v>
      </c>
      <c r="F270" s="65">
        <f t="shared" si="148"/>
        <v>208.06169964131496</v>
      </c>
      <c r="G270" s="65">
        <f t="shared" si="148"/>
        <v>-149.3760502317029</v>
      </c>
      <c r="H270" s="65">
        <f t="shared" si="148"/>
        <v>-327.33343074871317</v>
      </c>
      <c r="I270" s="65">
        <f t="shared" si="148"/>
        <v>93.92432627252622</v>
      </c>
      <c r="J270" s="65">
        <f t="shared" si="148"/>
        <v>136.60923971363852</v>
      </c>
      <c r="K270" s="65">
        <f t="shared" si="148"/>
        <v>-272.74233634185987</v>
      </c>
      <c r="L270" s="65">
        <f t="shared" si="148"/>
        <v>0</v>
      </c>
      <c r="M270" s="65">
        <f t="shared" si="151"/>
        <v>-310.8565516947963</v>
      </c>
      <c r="N270" s="62"/>
      <c r="O270" s="62"/>
      <c r="P270" s="62"/>
      <c r="Q270" s="62">
        <v>2010</v>
      </c>
      <c r="R270" s="65">
        <f t="shared" si="149"/>
        <v>0</v>
      </c>
      <c r="S270" s="65">
        <f t="shared" si="149"/>
        <v>0</v>
      </c>
      <c r="T270" s="65">
        <f t="shared" si="149"/>
        <v>545.5860000000207</v>
      </c>
      <c r="U270" s="65">
        <f t="shared" si="149"/>
        <v>559.6553080150252</v>
      </c>
      <c r="V270" s="65">
        <f t="shared" si="149"/>
        <v>1085.149101600516</v>
      </c>
      <c r="W270" s="65">
        <f t="shared" si="149"/>
        <v>2007.6235086457602</v>
      </c>
      <c r="X270" s="65">
        <f t="shared" si="149"/>
        <v>2038.079605072315</v>
      </c>
      <c r="Y270" s="65">
        <f t="shared" si="149"/>
        <v>2725.76848006765</v>
      </c>
      <c r="Z270" s="65">
        <f t="shared" si="149"/>
        <v>1814.987435943918</v>
      </c>
      <c r="AA270" s="65">
        <f t="shared" si="149"/>
        <v>536.6756791750752</v>
      </c>
      <c r="AB270" s="65">
        <f t="shared" si="149"/>
        <v>0</v>
      </c>
      <c r="AC270" s="65">
        <f t="shared" si="152"/>
        <v>11313.525118520281</v>
      </c>
      <c r="AD270" s="62"/>
      <c r="AE270" s="62"/>
      <c r="AF270" s="62"/>
      <c r="AG270" s="62">
        <v>2010</v>
      </c>
      <c r="AH270" s="65">
        <f t="shared" si="150"/>
        <v>0</v>
      </c>
      <c r="AI270" s="65">
        <f t="shared" si="150"/>
        <v>0</v>
      </c>
      <c r="AJ270" s="65">
        <f t="shared" si="150"/>
        <v>545.5860000000207</v>
      </c>
      <c r="AK270" s="65">
        <f t="shared" si="150"/>
        <v>559.6553080150252</v>
      </c>
      <c r="AL270" s="65">
        <f t="shared" si="150"/>
        <v>1293.210801241831</v>
      </c>
      <c r="AM270" s="65">
        <f t="shared" si="150"/>
        <v>1858.2474584140573</v>
      </c>
      <c r="AN270" s="65">
        <f t="shared" si="150"/>
        <v>1710.7461743236017</v>
      </c>
      <c r="AO270" s="65">
        <f t="shared" si="150"/>
        <v>2819.6928063401765</v>
      </c>
      <c r="AP270" s="65">
        <f t="shared" si="150"/>
        <v>1951.5966756575565</v>
      </c>
      <c r="AQ270" s="65">
        <f t="shared" si="150"/>
        <v>263.9333428332153</v>
      </c>
      <c r="AR270" s="65">
        <f t="shared" si="150"/>
        <v>0</v>
      </c>
      <c r="AS270" s="77">
        <f t="shared" si="150"/>
        <v>11002.668566825485</v>
      </c>
    </row>
    <row r="271" spans="1:45" ht="12.75">
      <c r="A271" s="68">
        <v>2011</v>
      </c>
      <c r="B271" s="65">
        <f t="shared" si="148"/>
        <v>0</v>
      </c>
      <c r="C271" s="65">
        <f t="shared" si="148"/>
        <v>0</v>
      </c>
      <c r="D271" s="65">
        <f t="shared" si="148"/>
        <v>0</v>
      </c>
      <c r="E271" s="65">
        <f t="shared" si="148"/>
        <v>0</v>
      </c>
      <c r="F271" s="65">
        <f t="shared" si="148"/>
        <v>0</v>
      </c>
      <c r="G271" s="65">
        <f t="shared" si="148"/>
        <v>222.58313112258605</v>
      </c>
      <c r="H271" s="65">
        <f t="shared" si="148"/>
        <v>-156.70929625183146</v>
      </c>
      <c r="I271" s="65">
        <f t="shared" si="148"/>
        <v>-281.6852625493321</v>
      </c>
      <c r="J271" s="65">
        <f t="shared" si="148"/>
        <v>57.32111935897216</v>
      </c>
      <c r="K271" s="65">
        <f t="shared" si="148"/>
        <v>39.352012070834654</v>
      </c>
      <c r="L271" s="65">
        <f t="shared" si="148"/>
        <v>0</v>
      </c>
      <c r="M271" s="65">
        <f t="shared" si="151"/>
        <v>-119.13829624877067</v>
      </c>
      <c r="N271" s="62"/>
      <c r="O271" s="62"/>
      <c r="P271" s="62"/>
      <c r="Q271" s="62">
        <v>2011</v>
      </c>
      <c r="R271" s="65">
        <f t="shared" si="149"/>
        <v>0</v>
      </c>
      <c r="S271" s="65">
        <f t="shared" si="149"/>
        <v>0</v>
      </c>
      <c r="T271" s="65">
        <f t="shared" si="149"/>
        <v>538.0439999999949</v>
      </c>
      <c r="U271" s="65">
        <f t="shared" si="149"/>
        <v>566.452439032853</v>
      </c>
      <c r="V271" s="65">
        <f t="shared" si="149"/>
        <v>577.9251033954846</v>
      </c>
      <c r="W271" s="65">
        <f t="shared" si="149"/>
        <v>1190.1952024315076</v>
      </c>
      <c r="X271" s="65">
        <f t="shared" si="149"/>
        <v>2109.96151409574</v>
      </c>
      <c r="Y271" s="65">
        <f t="shared" si="149"/>
        <v>1554.4840215221975</v>
      </c>
      <c r="Z271" s="65">
        <f t="shared" si="149"/>
        <v>1572.1242435816666</v>
      </c>
      <c r="AA271" s="65">
        <f t="shared" si="149"/>
        <v>533.9965158578348</v>
      </c>
      <c r="AB271" s="65">
        <f t="shared" si="149"/>
        <v>0</v>
      </c>
      <c r="AC271" s="65">
        <f t="shared" si="152"/>
        <v>8643.18303991728</v>
      </c>
      <c r="AD271" s="62"/>
      <c r="AE271" s="62"/>
      <c r="AF271" s="62"/>
      <c r="AG271" s="62">
        <v>2011</v>
      </c>
      <c r="AH271" s="65">
        <f t="shared" si="150"/>
        <v>0</v>
      </c>
      <c r="AI271" s="65">
        <f t="shared" si="150"/>
        <v>0</v>
      </c>
      <c r="AJ271" s="65">
        <f t="shared" si="150"/>
        <v>538.0439999999949</v>
      </c>
      <c r="AK271" s="65">
        <f t="shared" si="150"/>
        <v>566.452439032853</v>
      </c>
      <c r="AL271" s="65">
        <f t="shared" si="150"/>
        <v>577.9251033954846</v>
      </c>
      <c r="AM271" s="65">
        <f t="shared" si="150"/>
        <v>1412.7783335540937</v>
      </c>
      <c r="AN271" s="65">
        <f t="shared" si="150"/>
        <v>1953.2522178439085</v>
      </c>
      <c r="AO271" s="65">
        <f t="shared" si="150"/>
        <v>1272.7987589728655</v>
      </c>
      <c r="AP271" s="65">
        <f t="shared" si="150"/>
        <v>1629.4453629406387</v>
      </c>
      <c r="AQ271" s="65">
        <f t="shared" si="150"/>
        <v>573.3485279286695</v>
      </c>
      <c r="AR271" s="65">
        <f t="shared" si="150"/>
        <v>0</v>
      </c>
      <c r="AS271" s="77">
        <f t="shared" si="150"/>
        <v>8524.044743668508</v>
      </c>
    </row>
    <row r="272" spans="1:45" ht="12.75">
      <c r="A272" s="68">
        <v>2012</v>
      </c>
      <c r="B272" s="65">
        <f aca="true" t="shared" si="153" ref="B272:L287">B86*(B24-B23)/100</f>
        <v>0</v>
      </c>
      <c r="C272" s="65">
        <f t="shared" si="153"/>
        <v>0</v>
      </c>
      <c r="D272" s="65">
        <f t="shared" si="153"/>
        <v>0</v>
      </c>
      <c r="E272" s="65">
        <f t="shared" si="153"/>
        <v>0</v>
      </c>
      <c r="F272" s="65">
        <f t="shared" si="153"/>
        <v>0</v>
      </c>
      <c r="G272" s="65">
        <f t="shared" si="153"/>
        <v>218.42979237808376</v>
      </c>
      <c r="H272" s="65">
        <f t="shared" si="153"/>
        <v>-154.8805053328113</v>
      </c>
      <c r="I272" s="65">
        <f t="shared" si="153"/>
        <v>-284.50683000182397</v>
      </c>
      <c r="J272" s="65">
        <f t="shared" si="153"/>
        <v>58.32292136631125</v>
      </c>
      <c r="K272" s="65">
        <f t="shared" si="153"/>
        <v>39.5326198583409</v>
      </c>
      <c r="L272" s="65">
        <f t="shared" si="153"/>
        <v>0</v>
      </c>
      <c r="M272" s="65">
        <f t="shared" si="151"/>
        <v>-123.10200173189938</v>
      </c>
      <c r="N272" s="62"/>
      <c r="O272" s="62"/>
      <c r="P272" s="62"/>
      <c r="Q272" s="62">
        <v>2012</v>
      </c>
      <c r="R272" s="65">
        <f aca="true" t="shared" si="154" ref="R272:AB287">R86*(R24-R23)/100</f>
        <v>0</v>
      </c>
      <c r="S272" s="65">
        <f t="shared" si="154"/>
        <v>0</v>
      </c>
      <c r="T272" s="65">
        <f t="shared" si="154"/>
        <v>533.504999999995</v>
      </c>
      <c r="U272" s="65">
        <f t="shared" si="154"/>
        <v>568.5252806552188</v>
      </c>
      <c r="V272" s="65">
        <f t="shared" si="154"/>
        <v>567.3985650677711</v>
      </c>
      <c r="W272" s="65">
        <f t="shared" si="154"/>
        <v>1172.0646237510691</v>
      </c>
      <c r="X272" s="65">
        <f t="shared" si="154"/>
        <v>2081.8593059411246</v>
      </c>
      <c r="Y272" s="65">
        <f t="shared" si="154"/>
        <v>1571.3540485719845</v>
      </c>
      <c r="Z272" s="65">
        <f t="shared" si="154"/>
        <v>1602.7963625182792</v>
      </c>
      <c r="AA272" s="65">
        <f t="shared" si="154"/>
        <v>535.8877346719383</v>
      </c>
      <c r="AB272" s="65">
        <f t="shared" si="154"/>
        <v>0</v>
      </c>
      <c r="AC272" s="65">
        <f t="shared" si="152"/>
        <v>8633.39092117738</v>
      </c>
      <c r="AD272" s="62"/>
      <c r="AE272" s="62"/>
      <c r="AF272" s="62"/>
      <c r="AG272" s="62">
        <v>2012</v>
      </c>
      <c r="AH272" s="65">
        <f aca="true" t="shared" si="155" ref="AH272:AS293">B272+R272</f>
        <v>0</v>
      </c>
      <c r="AI272" s="65">
        <f t="shared" si="155"/>
        <v>0</v>
      </c>
      <c r="AJ272" s="65">
        <f t="shared" si="155"/>
        <v>533.504999999995</v>
      </c>
      <c r="AK272" s="65">
        <f t="shared" si="155"/>
        <v>568.5252806552188</v>
      </c>
      <c r="AL272" s="65">
        <f t="shared" si="155"/>
        <v>567.3985650677711</v>
      </c>
      <c r="AM272" s="65">
        <f t="shared" si="155"/>
        <v>1390.4944161291528</v>
      </c>
      <c r="AN272" s="65">
        <f t="shared" si="155"/>
        <v>1926.9788006083133</v>
      </c>
      <c r="AO272" s="65">
        <f t="shared" si="155"/>
        <v>1286.8472185701605</v>
      </c>
      <c r="AP272" s="65">
        <f t="shared" si="155"/>
        <v>1661.1192838845905</v>
      </c>
      <c r="AQ272" s="65">
        <f t="shared" si="155"/>
        <v>575.4203545302793</v>
      </c>
      <c r="AR272" s="65">
        <f t="shared" si="155"/>
        <v>0</v>
      </c>
      <c r="AS272" s="77">
        <f t="shared" si="155"/>
        <v>8510.288919445482</v>
      </c>
    </row>
    <row r="273" spans="1:45" ht="12.75">
      <c r="A273" s="68">
        <v>2013</v>
      </c>
      <c r="B273" s="65">
        <f t="shared" si="153"/>
        <v>0</v>
      </c>
      <c r="C273" s="65">
        <f t="shared" si="153"/>
        <v>0</v>
      </c>
      <c r="D273" s="65">
        <f t="shared" si="153"/>
        <v>0</v>
      </c>
      <c r="E273" s="65">
        <f t="shared" si="153"/>
        <v>0</v>
      </c>
      <c r="F273" s="65">
        <f t="shared" si="153"/>
        <v>0</v>
      </c>
      <c r="G273" s="65">
        <f t="shared" si="153"/>
        <v>214.13881862645368</v>
      </c>
      <c r="H273" s="65">
        <f t="shared" si="153"/>
        <v>-151.9404676647114</v>
      </c>
      <c r="I273" s="65">
        <f t="shared" si="153"/>
        <v>-286.77996291484874</v>
      </c>
      <c r="J273" s="65">
        <f t="shared" si="153"/>
        <v>59.31454581344397</v>
      </c>
      <c r="K273" s="65">
        <f t="shared" si="153"/>
        <v>39.98852909971952</v>
      </c>
      <c r="L273" s="65">
        <f t="shared" si="153"/>
        <v>0</v>
      </c>
      <c r="M273" s="65">
        <f t="shared" si="151"/>
        <v>-125.27853703994296</v>
      </c>
      <c r="N273" s="62"/>
      <c r="O273" s="62"/>
      <c r="P273" s="62"/>
      <c r="Q273" s="62">
        <v>2013</v>
      </c>
      <c r="R273" s="65">
        <f t="shared" si="154"/>
        <v>0</v>
      </c>
      <c r="S273" s="65">
        <f t="shared" si="154"/>
        <v>0</v>
      </c>
      <c r="T273" s="65">
        <f t="shared" si="154"/>
        <v>532.0229999999949</v>
      </c>
      <c r="U273" s="65">
        <f t="shared" si="154"/>
        <v>566.6373544006036</v>
      </c>
      <c r="V273" s="65">
        <f t="shared" si="154"/>
        <v>564.3192501201812</v>
      </c>
      <c r="W273" s="65">
        <f t="shared" si="154"/>
        <v>1151.4005631620682</v>
      </c>
      <c r="X273" s="65">
        <f t="shared" si="154"/>
        <v>2040.6505677690789</v>
      </c>
      <c r="Y273" s="65">
        <f t="shared" si="154"/>
        <v>1585.4928692801052</v>
      </c>
      <c r="Z273" s="65">
        <f t="shared" si="154"/>
        <v>1631.7981037561208</v>
      </c>
      <c r="AA273" s="65">
        <f t="shared" si="154"/>
        <v>540.4475791370339</v>
      </c>
      <c r="AB273" s="65">
        <f t="shared" si="154"/>
        <v>0</v>
      </c>
      <c r="AC273" s="65">
        <f t="shared" si="152"/>
        <v>8612.769287625186</v>
      </c>
      <c r="AD273" s="62"/>
      <c r="AE273" s="62"/>
      <c r="AF273" s="62"/>
      <c r="AG273" s="62">
        <v>2013</v>
      </c>
      <c r="AH273" s="65">
        <f t="shared" si="155"/>
        <v>0</v>
      </c>
      <c r="AI273" s="65">
        <f t="shared" si="155"/>
        <v>0</v>
      </c>
      <c r="AJ273" s="65">
        <f t="shared" si="155"/>
        <v>532.0229999999949</v>
      </c>
      <c r="AK273" s="65">
        <f t="shared" si="155"/>
        <v>566.6373544006036</v>
      </c>
      <c r="AL273" s="65">
        <f t="shared" si="155"/>
        <v>564.3192501201812</v>
      </c>
      <c r="AM273" s="65">
        <f t="shared" si="155"/>
        <v>1365.539381788522</v>
      </c>
      <c r="AN273" s="65">
        <f t="shared" si="155"/>
        <v>1888.7101001043675</v>
      </c>
      <c r="AO273" s="65">
        <f t="shared" si="155"/>
        <v>1298.7129063652565</v>
      </c>
      <c r="AP273" s="65">
        <f t="shared" si="155"/>
        <v>1691.1126495695648</v>
      </c>
      <c r="AQ273" s="65">
        <f t="shared" si="155"/>
        <v>580.4361082367534</v>
      </c>
      <c r="AR273" s="65">
        <f t="shared" si="155"/>
        <v>0</v>
      </c>
      <c r="AS273" s="77">
        <f t="shared" si="155"/>
        <v>8487.490750585242</v>
      </c>
    </row>
    <row r="274" spans="1:45" ht="12.75">
      <c r="A274" s="68">
        <v>2014</v>
      </c>
      <c r="B274" s="65">
        <f t="shared" si="153"/>
        <v>0</v>
      </c>
      <c r="C274" s="65">
        <f t="shared" si="153"/>
        <v>0</v>
      </c>
      <c r="D274" s="65">
        <f t="shared" si="153"/>
        <v>0</v>
      </c>
      <c r="E274" s="65">
        <f t="shared" si="153"/>
        <v>0</v>
      </c>
      <c r="F274" s="65">
        <f t="shared" si="153"/>
        <v>0</v>
      </c>
      <c r="G274" s="65">
        <f t="shared" si="153"/>
        <v>209.35600212876415</v>
      </c>
      <c r="H274" s="65">
        <f t="shared" si="153"/>
        <v>-148.19931380323854</v>
      </c>
      <c r="I274" s="65">
        <f t="shared" si="153"/>
        <v>-288.7868180336557</v>
      </c>
      <c r="J274" s="65">
        <f t="shared" si="153"/>
        <v>60.382914565916515</v>
      </c>
      <c r="K274" s="65">
        <f t="shared" si="153"/>
        <v>40.504640936933555</v>
      </c>
      <c r="L274" s="65">
        <f t="shared" si="153"/>
        <v>0</v>
      </c>
      <c r="M274" s="65">
        <f t="shared" si="151"/>
        <v>-126.74257420528005</v>
      </c>
      <c r="N274" s="62"/>
      <c r="O274" s="62"/>
      <c r="P274" s="62"/>
      <c r="Q274" s="62">
        <v>2014</v>
      </c>
      <c r="R274" s="65">
        <f t="shared" si="154"/>
        <v>0</v>
      </c>
      <c r="S274" s="65">
        <f t="shared" si="154"/>
        <v>0</v>
      </c>
      <c r="T274" s="65">
        <f t="shared" si="154"/>
        <v>533.765999999995</v>
      </c>
      <c r="U274" s="65">
        <f t="shared" si="154"/>
        <v>562.3067557881213</v>
      </c>
      <c r="V274" s="65">
        <f t="shared" si="154"/>
        <v>566.2914636229598</v>
      </c>
      <c r="W274" s="65">
        <f t="shared" si="154"/>
        <v>1125.9652976571624</v>
      </c>
      <c r="X274" s="65">
        <f t="shared" si="154"/>
        <v>1989.6887634668208</v>
      </c>
      <c r="Y274" s="65">
        <f t="shared" si="154"/>
        <v>1596.9556595322501</v>
      </c>
      <c r="Z274" s="65">
        <f t="shared" si="154"/>
        <v>1662.868661409872</v>
      </c>
      <c r="AA274" s="65">
        <f t="shared" si="154"/>
        <v>547.0202005761828</v>
      </c>
      <c r="AB274" s="65">
        <f t="shared" si="154"/>
        <v>0</v>
      </c>
      <c r="AC274" s="65">
        <f t="shared" si="152"/>
        <v>8584.862802053363</v>
      </c>
      <c r="AD274" s="62"/>
      <c r="AE274" s="62"/>
      <c r="AF274" s="62"/>
      <c r="AG274" s="62">
        <v>2014</v>
      </c>
      <c r="AH274" s="65">
        <f t="shared" si="155"/>
        <v>0</v>
      </c>
      <c r="AI274" s="65">
        <f t="shared" si="155"/>
        <v>0</v>
      </c>
      <c r="AJ274" s="65">
        <f t="shared" si="155"/>
        <v>533.765999999995</v>
      </c>
      <c r="AK274" s="65">
        <f t="shared" si="155"/>
        <v>562.3067557881213</v>
      </c>
      <c r="AL274" s="65">
        <f t="shared" si="155"/>
        <v>566.2914636229598</v>
      </c>
      <c r="AM274" s="65">
        <f t="shared" si="155"/>
        <v>1335.3212997859266</v>
      </c>
      <c r="AN274" s="65">
        <f t="shared" si="155"/>
        <v>1841.4894496635823</v>
      </c>
      <c r="AO274" s="65">
        <f t="shared" si="155"/>
        <v>1308.1688414985945</v>
      </c>
      <c r="AP274" s="65">
        <f t="shared" si="155"/>
        <v>1723.2515759757885</v>
      </c>
      <c r="AQ274" s="65">
        <f t="shared" si="155"/>
        <v>587.5248415131164</v>
      </c>
      <c r="AR274" s="65">
        <f t="shared" si="155"/>
        <v>0</v>
      </c>
      <c r="AS274" s="77">
        <f t="shared" si="155"/>
        <v>8458.120227848083</v>
      </c>
    </row>
    <row r="275" spans="1:45" ht="12.75">
      <c r="A275" s="68">
        <v>2015</v>
      </c>
      <c r="B275" s="65">
        <f t="shared" si="153"/>
        <v>0</v>
      </c>
      <c r="C275" s="65">
        <f t="shared" si="153"/>
        <v>0</v>
      </c>
      <c r="D275" s="65">
        <f t="shared" si="153"/>
        <v>0</v>
      </c>
      <c r="E275" s="65">
        <f t="shared" si="153"/>
        <v>0</v>
      </c>
      <c r="F275" s="65">
        <f t="shared" si="153"/>
        <v>0</v>
      </c>
      <c r="G275" s="65">
        <f t="shared" si="153"/>
        <v>203.51359848058456</v>
      </c>
      <c r="H275" s="65">
        <f t="shared" si="153"/>
        <v>-144.83684567294443</v>
      </c>
      <c r="I275" s="65">
        <f t="shared" si="153"/>
        <v>-289.9337668812271</v>
      </c>
      <c r="J275" s="65">
        <f t="shared" si="153"/>
        <v>61.254058705741585</v>
      </c>
      <c r="K275" s="65">
        <f t="shared" si="153"/>
        <v>41.201778635236025</v>
      </c>
      <c r="L275" s="65">
        <f t="shared" si="153"/>
        <v>0</v>
      </c>
      <c r="M275" s="65">
        <f t="shared" si="151"/>
        <v>-128.80117673260935</v>
      </c>
      <c r="N275" s="62"/>
      <c r="O275" s="62"/>
      <c r="P275" s="62"/>
      <c r="Q275" s="62">
        <v>2015</v>
      </c>
      <c r="R275" s="65">
        <f t="shared" si="154"/>
        <v>0</v>
      </c>
      <c r="S275" s="65">
        <f t="shared" si="154"/>
        <v>0</v>
      </c>
      <c r="T275" s="65">
        <f t="shared" si="154"/>
        <v>539.8980000000205</v>
      </c>
      <c r="U275" s="65">
        <f t="shared" si="154"/>
        <v>555.2233042009263</v>
      </c>
      <c r="V275" s="65">
        <f t="shared" si="154"/>
        <v>572.431944314099</v>
      </c>
      <c r="W275" s="65">
        <f t="shared" si="154"/>
        <v>1094.9496755254672</v>
      </c>
      <c r="X275" s="65">
        <f t="shared" si="154"/>
        <v>1945.1446393799636</v>
      </c>
      <c r="Y275" s="65">
        <f t="shared" si="154"/>
        <v>1601.4180092874306</v>
      </c>
      <c r="Z275" s="65">
        <f t="shared" si="154"/>
        <v>1686.4378439851644</v>
      </c>
      <c r="AA275" s="65">
        <f t="shared" si="154"/>
        <v>557.2452206817318</v>
      </c>
      <c r="AB275" s="65">
        <f t="shared" si="154"/>
        <v>0</v>
      </c>
      <c r="AC275" s="65">
        <f t="shared" si="152"/>
        <v>8552.748637374803</v>
      </c>
      <c r="AD275" s="62"/>
      <c r="AE275" s="62"/>
      <c r="AF275" s="62"/>
      <c r="AG275" s="62">
        <v>2015</v>
      </c>
      <c r="AH275" s="65">
        <f t="shared" si="155"/>
        <v>0</v>
      </c>
      <c r="AI275" s="65">
        <f t="shared" si="155"/>
        <v>0</v>
      </c>
      <c r="AJ275" s="65">
        <f t="shared" si="155"/>
        <v>539.8980000000205</v>
      </c>
      <c r="AK275" s="65">
        <f t="shared" si="155"/>
        <v>555.2233042009263</v>
      </c>
      <c r="AL275" s="65">
        <f t="shared" si="155"/>
        <v>572.431944314099</v>
      </c>
      <c r="AM275" s="65">
        <f t="shared" si="155"/>
        <v>1298.4632740060517</v>
      </c>
      <c r="AN275" s="65">
        <f t="shared" si="155"/>
        <v>1800.307793707019</v>
      </c>
      <c r="AO275" s="65">
        <f t="shared" si="155"/>
        <v>1311.4842424062035</v>
      </c>
      <c r="AP275" s="65">
        <f t="shared" si="155"/>
        <v>1747.6919026909059</v>
      </c>
      <c r="AQ275" s="65">
        <f t="shared" si="155"/>
        <v>598.4469993169678</v>
      </c>
      <c r="AR275" s="65">
        <f t="shared" si="155"/>
        <v>0</v>
      </c>
      <c r="AS275" s="77">
        <f t="shared" si="155"/>
        <v>8423.947460642194</v>
      </c>
    </row>
    <row r="276" spans="1:45" ht="12.75">
      <c r="A276" s="68">
        <v>2016</v>
      </c>
      <c r="B276" s="65">
        <f t="shared" si="153"/>
        <v>0</v>
      </c>
      <c r="C276" s="65">
        <f t="shared" si="153"/>
        <v>0</v>
      </c>
      <c r="D276" s="65">
        <f t="shared" si="153"/>
        <v>0</v>
      </c>
      <c r="E276" s="65">
        <f t="shared" si="153"/>
        <v>0</v>
      </c>
      <c r="F276" s="65">
        <f t="shared" si="153"/>
        <v>0</v>
      </c>
      <c r="G276" s="65">
        <f t="shared" si="153"/>
        <v>0</v>
      </c>
      <c r="H276" s="65">
        <f t="shared" si="153"/>
        <v>215.9608321688556</v>
      </c>
      <c r="I276" s="65">
        <f t="shared" si="153"/>
        <v>-138.8582928784415</v>
      </c>
      <c r="J276" s="65">
        <f t="shared" si="153"/>
        <v>-183.80146445626607</v>
      </c>
      <c r="K276" s="65">
        <f t="shared" si="153"/>
        <v>17.298916753061857</v>
      </c>
      <c r="L276" s="65">
        <f t="shared" si="153"/>
        <v>0</v>
      </c>
      <c r="M276" s="65">
        <f t="shared" si="151"/>
        <v>-89.4000084127901</v>
      </c>
      <c r="N276" s="62"/>
      <c r="O276" s="62"/>
      <c r="P276" s="62"/>
      <c r="Q276" s="62">
        <v>2016</v>
      </c>
      <c r="R276" s="65">
        <f t="shared" si="154"/>
        <v>0</v>
      </c>
      <c r="S276" s="65">
        <f t="shared" si="154"/>
        <v>0</v>
      </c>
      <c r="T276" s="65">
        <f t="shared" si="154"/>
        <v>548.2169999999948</v>
      </c>
      <c r="U276" s="65">
        <f t="shared" si="154"/>
        <v>548.1249400840211</v>
      </c>
      <c r="V276" s="65">
        <f t="shared" si="154"/>
        <v>579.2076471457576</v>
      </c>
      <c r="W276" s="65">
        <f t="shared" si="154"/>
        <v>583.3331844076547</v>
      </c>
      <c r="X276" s="65">
        <f t="shared" si="154"/>
        <v>1153.5527852463636</v>
      </c>
      <c r="Y276" s="65">
        <f t="shared" si="154"/>
        <v>1658.2625339011545</v>
      </c>
      <c r="Z276" s="65">
        <f t="shared" si="154"/>
        <v>961.8020834514169</v>
      </c>
      <c r="AA276" s="65">
        <f t="shared" si="154"/>
        <v>482.856342430188</v>
      </c>
      <c r="AB276" s="65">
        <f t="shared" si="154"/>
        <v>0</v>
      </c>
      <c r="AC276" s="65">
        <f t="shared" si="152"/>
        <v>6515.356516666552</v>
      </c>
      <c r="AD276" s="62"/>
      <c r="AE276" s="62"/>
      <c r="AF276" s="62"/>
      <c r="AG276" s="62">
        <v>2016</v>
      </c>
      <c r="AH276" s="65">
        <f t="shared" si="155"/>
        <v>0</v>
      </c>
      <c r="AI276" s="65">
        <f t="shared" si="155"/>
        <v>0</v>
      </c>
      <c r="AJ276" s="65">
        <f t="shared" si="155"/>
        <v>548.2169999999948</v>
      </c>
      <c r="AK276" s="65">
        <f t="shared" si="155"/>
        <v>548.1249400840211</v>
      </c>
      <c r="AL276" s="65">
        <f t="shared" si="155"/>
        <v>579.2076471457576</v>
      </c>
      <c r="AM276" s="65">
        <f t="shared" si="155"/>
        <v>583.3331844076547</v>
      </c>
      <c r="AN276" s="65">
        <f t="shared" si="155"/>
        <v>1369.5136174152192</v>
      </c>
      <c r="AO276" s="65">
        <f t="shared" si="155"/>
        <v>1519.404241022713</v>
      </c>
      <c r="AP276" s="65">
        <f t="shared" si="155"/>
        <v>778.0006189951508</v>
      </c>
      <c r="AQ276" s="65">
        <f t="shared" si="155"/>
        <v>500.1552591832499</v>
      </c>
      <c r="AR276" s="65">
        <f t="shared" si="155"/>
        <v>0</v>
      </c>
      <c r="AS276" s="77">
        <f t="shared" si="155"/>
        <v>6425.956508253762</v>
      </c>
    </row>
    <row r="277" spans="1:45" ht="12.75">
      <c r="A277" s="68">
        <v>2017</v>
      </c>
      <c r="B277" s="65">
        <f t="shared" si="153"/>
        <v>0</v>
      </c>
      <c r="C277" s="65">
        <f t="shared" si="153"/>
        <v>0</v>
      </c>
      <c r="D277" s="65">
        <f t="shared" si="153"/>
        <v>0</v>
      </c>
      <c r="E277" s="65">
        <f t="shared" si="153"/>
        <v>0</v>
      </c>
      <c r="F277" s="65">
        <f t="shared" si="153"/>
        <v>0</v>
      </c>
      <c r="G277" s="65">
        <f t="shared" si="153"/>
        <v>0</v>
      </c>
      <c r="H277" s="65">
        <f t="shared" si="153"/>
        <v>212.04647578068278</v>
      </c>
      <c r="I277" s="65">
        <f t="shared" si="153"/>
        <v>-137.2967950427654</v>
      </c>
      <c r="J277" s="65">
        <f t="shared" si="153"/>
        <v>-185.74221918069176</v>
      </c>
      <c r="K277" s="65">
        <f t="shared" si="153"/>
        <v>17.612614746957057</v>
      </c>
      <c r="L277" s="65">
        <f t="shared" si="153"/>
        <v>0</v>
      </c>
      <c r="M277" s="65">
        <f t="shared" si="151"/>
        <v>-93.37992369581733</v>
      </c>
      <c r="N277" s="62"/>
      <c r="O277" s="62"/>
      <c r="P277" s="62"/>
      <c r="Q277" s="62">
        <v>2017</v>
      </c>
      <c r="R277" s="65">
        <f t="shared" si="154"/>
        <v>0</v>
      </c>
      <c r="S277" s="65">
        <f t="shared" si="154"/>
        <v>0</v>
      </c>
      <c r="T277" s="65">
        <f t="shared" si="154"/>
        <v>555.6629999999947</v>
      </c>
      <c r="U277" s="65">
        <f t="shared" si="154"/>
        <v>543.9643443096322</v>
      </c>
      <c r="V277" s="65">
        <f t="shared" si="154"/>
        <v>581.3190045459714</v>
      </c>
      <c r="W277" s="65">
        <f t="shared" si="154"/>
        <v>572.8562699486113</v>
      </c>
      <c r="X277" s="65">
        <f t="shared" si="154"/>
        <v>1136.3443632041328</v>
      </c>
      <c r="Y277" s="65">
        <f t="shared" si="154"/>
        <v>1636.7682259520243</v>
      </c>
      <c r="Z277" s="65">
        <f t="shared" si="154"/>
        <v>972.3555701907627</v>
      </c>
      <c r="AA277" s="65">
        <f t="shared" si="154"/>
        <v>492.3977734345033</v>
      </c>
      <c r="AB277" s="65">
        <f t="shared" si="154"/>
        <v>0</v>
      </c>
      <c r="AC277" s="65">
        <f t="shared" si="152"/>
        <v>6491.6685515856325</v>
      </c>
      <c r="AD277" s="62"/>
      <c r="AE277" s="62"/>
      <c r="AF277" s="62"/>
      <c r="AG277" s="62">
        <v>2017</v>
      </c>
      <c r="AH277" s="65">
        <f t="shared" si="155"/>
        <v>0</v>
      </c>
      <c r="AI277" s="65">
        <f t="shared" si="155"/>
        <v>0</v>
      </c>
      <c r="AJ277" s="65">
        <f t="shared" si="155"/>
        <v>555.6629999999947</v>
      </c>
      <c r="AK277" s="65">
        <f t="shared" si="155"/>
        <v>543.9643443096322</v>
      </c>
      <c r="AL277" s="65">
        <f t="shared" si="155"/>
        <v>581.3190045459714</v>
      </c>
      <c r="AM277" s="65">
        <f t="shared" si="155"/>
        <v>572.8562699486113</v>
      </c>
      <c r="AN277" s="65">
        <f t="shared" si="155"/>
        <v>1348.3908389848157</v>
      </c>
      <c r="AO277" s="65">
        <f t="shared" si="155"/>
        <v>1499.471430909259</v>
      </c>
      <c r="AP277" s="65">
        <f t="shared" si="155"/>
        <v>786.6133510100709</v>
      </c>
      <c r="AQ277" s="65">
        <f t="shared" si="155"/>
        <v>510.0103881814603</v>
      </c>
      <c r="AR277" s="65">
        <f t="shared" si="155"/>
        <v>0</v>
      </c>
      <c r="AS277" s="77">
        <f t="shared" si="155"/>
        <v>6398.288627889815</v>
      </c>
    </row>
    <row r="278" spans="1:45" ht="12.75">
      <c r="A278" s="68">
        <v>2018</v>
      </c>
      <c r="B278" s="65">
        <f t="shared" si="153"/>
        <v>0</v>
      </c>
      <c r="C278" s="65">
        <f t="shared" si="153"/>
        <v>0</v>
      </c>
      <c r="D278" s="65">
        <f t="shared" si="153"/>
        <v>0</v>
      </c>
      <c r="E278" s="65">
        <f t="shared" si="153"/>
        <v>0</v>
      </c>
      <c r="F278" s="65">
        <f t="shared" si="153"/>
        <v>0</v>
      </c>
      <c r="G278" s="65">
        <f t="shared" si="153"/>
        <v>0</v>
      </c>
      <c r="H278" s="65">
        <f t="shared" si="153"/>
        <v>207.962576600621</v>
      </c>
      <c r="I278" s="65">
        <f t="shared" si="153"/>
        <v>-134.7735178186365</v>
      </c>
      <c r="J278" s="65">
        <f t="shared" si="153"/>
        <v>-187.33871224319748</v>
      </c>
      <c r="K278" s="65">
        <f t="shared" si="153"/>
        <v>17.923902989458824</v>
      </c>
      <c r="L278" s="65">
        <f t="shared" si="153"/>
        <v>0</v>
      </c>
      <c r="M278" s="65">
        <f t="shared" si="151"/>
        <v>-96.22575047175415</v>
      </c>
      <c r="N278" s="62"/>
      <c r="O278" s="62"/>
      <c r="P278" s="62"/>
      <c r="Q278" s="62">
        <v>2018</v>
      </c>
      <c r="R278" s="65">
        <f t="shared" si="154"/>
        <v>0</v>
      </c>
      <c r="S278" s="65">
        <f t="shared" si="154"/>
        <v>0</v>
      </c>
      <c r="T278" s="65">
        <f t="shared" si="154"/>
        <v>560.5469999999947</v>
      </c>
      <c r="U278" s="65">
        <f t="shared" si="154"/>
        <v>542.7564294073902</v>
      </c>
      <c r="V278" s="65">
        <f t="shared" si="154"/>
        <v>579.6069296340503</v>
      </c>
      <c r="W278" s="65">
        <f t="shared" si="154"/>
        <v>569.8646137906712</v>
      </c>
      <c r="X278" s="65">
        <f t="shared" si="154"/>
        <v>1116.683822758164</v>
      </c>
      <c r="Y278" s="65">
        <f t="shared" si="154"/>
        <v>1604.9753096867</v>
      </c>
      <c r="Z278" s="65">
        <f t="shared" si="154"/>
        <v>981.1847157306822</v>
      </c>
      <c r="AA278" s="65">
        <f t="shared" si="154"/>
        <v>501.4117886546603</v>
      </c>
      <c r="AB278" s="65">
        <f t="shared" si="154"/>
        <v>0</v>
      </c>
      <c r="AC278" s="65">
        <f t="shared" si="152"/>
        <v>6457.030609662313</v>
      </c>
      <c r="AD278" s="62"/>
      <c r="AE278" s="62"/>
      <c r="AF278" s="62"/>
      <c r="AG278" s="62">
        <v>2018</v>
      </c>
      <c r="AH278" s="65">
        <f t="shared" si="155"/>
        <v>0</v>
      </c>
      <c r="AI278" s="65">
        <f t="shared" si="155"/>
        <v>0</v>
      </c>
      <c r="AJ278" s="65">
        <f t="shared" si="155"/>
        <v>560.5469999999947</v>
      </c>
      <c r="AK278" s="65">
        <f t="shared" si="155"/>
        <v>542.7564294073902</v>
      </c>
      <c r="AL278" s="65">
        <f t="shared" si="155"/>
        <v>579.6069296340503</v>
      </c>
      <c r="AM278" s="65">
        <f t="shared" si="155"/>
        <v>569.8646137906712</v>
      </c>
      <c r="AN278" s="65">
        <f t="shared" si="155"/>
        <v>1324.646399358785</v>
      </c>
      <c r="AO278" s="65">
        <f t="shared" si="155"/>
        <v>1470.2017918680635</v>
      </c>
      <c r="AP278" s="65">
        <f t="shared" si="155"/>
        <v>793.8460034874847</v>
      </c>
      <c r="AQ278" s="65">
        <f t="shared" si="155"/>
        <v>519.3356916441192</v>
      </c>
      <c r="AR278" s="65">
        <f t="shared" si="155"/>
        <v>0</v>
      </c>
      <c r="AS278" s="77">
        <f t="shared" si="155"/>
        <v>6360.804859190558</v>
      </c>
    </row>
    <row r="279" spans="1:45" ht="12.75">
      <c r="A279" s="68">
        <v>2019</v>
      </c>
      <c r="B279" s="65">
        <f t="shared" si="153"/>
        <v>0</v>
      </c>
      <c r="C279" s="65">
        <f t="shared" si="153"/>
        <v>0</v>
      </c>
      <c r="D279" s="65">
        <f t="shared" si="153"/>
        <v>0</v>
      </c>
      <c r="E279" s="65">
        <f t="shared" si="153"/>
        <v>0</v>
      </c>
      <c r="F279" s="65">
        <f t="shared" si="153"/>
        <v>0</v>
      </c>
      <c r="G279" s="65">
        <f t="shared" si="153"/>
        <v>0</v>
      </c>
      <c r="H279" s="65">
        <f t="shared" si="153"/>
        <v>203.39582748108603</v>
      </c>
      <c r="I279" s="65">
        <f t="shared" si="153"/>
        <v>-131.54196254578116</v>
      </c>
      <c r="J279" s="65">
        <f t="shared" si="153"/>
        <v>-188.74839032802626</v>
      </c>
      <c r="K279" s="65">
        <f t="shared" si="153"/>
        <v>18.260321496492107</v>
      </c>
      <c r="L279" s="65">
        <f t="shared" si="153"/>
        <v>0</v>
      </c>
      <c r="M279" s="65">
        <f t="shared" si="151"/>
        <v>-98.63420389622928</v>
      </c>
      <c r="N279" s="62"/>
      <c r="O279" s="62"/>
      <c r="P279" s="62"/>
      <c r="Q279" s="62">
        <v>2019</v>
      </c>
      <c r="R279" s="65">
        <f t="shared" si="154"/>
        <v>0</v>
      </c>
      <c r="S279" s="65">
        <f t="shared" si="154"/>
        <v>0</v>
      </c>
      <c r="T279" s="65">
        <f t="shared" si="154"/>
        <v>560.3099999999947</v>
      </c>
      <c r="U279" s="65">
        <f t="shared" si="154"/>
        <v>544.5727755196503</v>
      </c>
      <c r="V279" s="65">
        <f t="shared" si="154"/>
        <v>575.4598365170115</v>
      </c>
      <c r="W279" s="65">
        <f t="shared" si="154"/>
        <v>571.8774049480583</v>
      </c>
      <c r="X279" s="65">
        <f t="shared" si="154"/>
        <v>1092.6312657935007</v>
      </c>
      <c r="Y279" s="65">
        <f t="shared" si="154"/>
        <v>1565.5678823248725</v>
      </c>
      <c r="Z279" s="65">
        <f t="shared" si="154"/>
        <v>988.3240933283067</v>
      </c>
      <c r="AA279" s="65">
        <f t="shared" si="154"/>
        <v>511.05630547133376</v>
      </c>
      <c r="AB279" s="65">
        <f t="shared" si="154"/>
        <v>0</v>
      </c>
      <c r="AC279" s="65">
        <f t="shared" si="152"/>
        <v>6409.799563902729</v>
      </c>
      <c r="AD279" s="62"/>
      <c r="AE279" s="62"/>
      <c r="AF279" s="62"/>
      <c r="AG279" s="62">
        <v>2019</v>
      </c>
      <c r="AH279" s="65">
        <f t="shared" si="155"/>
        <v>0</v>
      </c>
      <c r="AI279" s="65">
        <f t="shared" si="155"/>
        <v>0</v>
      </c>
      <c r="AJ279" s="65">
        <f t="shared" si="155"/>
        <v>560.3099999999947</v>
      </c>
      <c r="AK279" s="65">
        <f t="shared" si="155"/>
        <v>544.5727755196503</v>
      </c>
      <c r="AL279" s="65">
        <f t="shared" si="155"/>
        <v>575.4598365170115</v>
      </c>
      <c r="AM279" s="65">
        <f t="shared" si="155"/>
        <v>571.8774049480583</v>
      </c>
      <c r="AN279" s="65">
        <f t="shared" si="155"/>
        <v>1296.0270932745866</v>
      </c>
      <c r="AO279" s="65">
        <f t="shared" si="155"/>
        <v>1434.0259197790913</v>
      </c>
      <c r="AP279" s="65">
        <f t="shared" si="155"/>
        <v>799.5757030002804</v>
      </c>
      <c r="AQ279" s="65">
        <f t="shared" si="155"/>
        <v>529.3166269678259</v>
      </c>
      <c r="AR279" s="65">
        <f t="shared" si="155"/>
        <v>0</v>
      </c>
      <c r="AS279" s="77">
        <f t="shared" si="155"/>
        <v>6311.165360006499</v>
      </c>
    </row>
    <row r="280" spans="1:45" ht="12.75">
      <c r="A280" s="68">
        <v>2020</v>
      </c>
      <c r="B280" s="65">
        <f t="shared" si="153"/>
        <v>0</v>
      </c>
      <c r="C280" s="65">
        <f t="shared" si="153"/>
        <v>0</v>
      </c>
      <c r="D280" s="65">
        <f t="shared" si="153"/>
        <v>0</v>
      </c>
      <c r="E280" s="65">
        <f t="shared" si="153"/>
        <v>0</v>
      </c>
      <c r="F280" s="65">
        <f t="shared" si="153"/>
        <v>0</v>
      </c>
      <c r="G280" s="65">
        <f t="shared" si="153"/>
        <v>0</v>
      </c>
      <c r="H280" s="65">
        <f t="shared" si="153"/>
        <v>197.8296682198332</v>
      </c>
      <c r="I280" s="65">
        <f t="shared" si="153"/>
        <v>-128.6489958679157</v>
      </c>
      <c r="J280" s="65">
        <f t="shared" si="153"/>
        <v>-189.5764130457104</v>
      </c>
      <c r="K280" s="65">
        <f t="shared" si="153"/>
        <v>18.537528969294396</v>
      </c>
      <c r="L280" s="65">
        <f t="shared" si="153"/>
        <v>0</v>
      </c>
      <c r="M280" s="65">
        <f t="shared" si="151"/>
        <v>-101.8582117244985</v>
      </c>
      <c r="N280" s="62"/>
      <c r="O280" s="62"/>
      <c r="P280" s="62"/>
      <c r="Q280" s="62">
        <v>2020</v>
      </c>
      <c r="R280" s="65">
        <f t="shared" si="154"/>
        <v>0</v>
      </c>
      <c r="S280" s="65">
        <f t="shared" si="154"/>
        <v>0</v>
      </c>
      <c r="T280" s="65">
        <f t="shared" si="154"/>
        <v>555.1620000000211</v>
      </c>
      <c r="U280" s="65">
        <f t="shared" si="154"/>
        <v>550.6093675249288</v>
      </c>
      <c r="V280" s="65">
        <f t="shared" si="154"/>
        <v>568.4814675739512</v>
      </c>
      <c r="W280" s="65">
        <f t="shared" si="154"/>
        <v>578.0687260766096</v>
      </c>
      <c r="X280" s="65">
        <f t="shared" si="154"/>
        <v>1063.015124628329</v>
      </c>
      <c r="Y280" s="65">
        <f t="shared" si="154"/>
        <v>1531.1482826841589</v>
      </c>
      <c r="Z280" s="65">
        <f t="shared" si="154"/>
        <v>991.2844284701627</v>
      </c>
      <c r="AA280" s="65">
        <f t="shared" si="154"/>
        <v>518.3921795600825</v>
      </c>
      <c r="AB280" s="65">
        <f t="shared" si="154"/>
        <v>0</v>
      </c>
      <c r="AC280" s="65">
        <f t="shared" si="152"/>
        <v>6356.161576518243</v>
      </c>
      <c r="AD280" s="62"/>
      <c r="AE280" s="62"/>
      <c r="AF280" s="62"/>
      <c r="AG280" s="62">
        <v>2020</v>
      </c>
      <c r="AH280" s="65">
        <f t="shared" si="155"/>
        <v>0</v>
      </c>
      <c r="AI280" s="65">
        <f t="shared" si="155"/>
        <v>0</v>
      </c>
      <c r="AJ280" s="65">
        <f t="shared" si="155"/>
        <v>555.1620000000211</v>
      </c>
      <c r="AK280" s="65">
        <f t="shared" si="155"/>
        <v>550.6093675249288</v>
      </c>
      <c r="AL280" s="65">
        <f t="shared" si="155"/>
        <v>568.4814675739512</v>
      </c>
      <c r="AM280" s="65">
        <f t="shared" si="155"/>
        <v>578.0687260766096</v>
      </c>
      <c r="AN280" s="65">
        <f t="shared" si="155"/>
        <v>1260.8447928481621</v>
      </c>
      <c r="AO280" s="65">
        <f t="shared" si="155"/>
        <v>1402.499286816243</v>
      </c>
      <c r="AP280" s="65">
        <f t="shared" si="155"/>
        <v>801.7080154244522</v>
      </c>
      <c r="AQ280" s="65">
        <f t="shared" si="155"/>
        <v>536.9297085293769</v>
      </c>
      <c r="AR280" s="65">
        <f t="shared" si="155"/>
        <v>0</v>
      </c>
      <c r="AS280" s="77">
        <f t="shared" si="155"/>
        <v>6254.303364793745</v>
      </c>
    </row>
    <row r="281" spans="1:45" ht="12.75">
      <c r="A281" s="68">
        <v>2021</v>
      </c>
      <c r="B281" s="65">
        <f t="shared" si="153"/>
        <v>0</v>
      </c>
      <c r="C281" s="65">
        <f t="shared" si="153"/>
        <v>0</v>
      </c>
      <c r="D281" s="65">
        <f t="shared" si="153"/>
        <v>0</v>
      </c>
      <c r="E281" s="65">
        <f t="shared" si="153"/>
        <v>0</v>
      </c>
      <c r="F281" s="65">
        <f t="shared" si="153"/>
        <v>0</v>
      </c>
      <c r="G281" s="65">
        <f t="shared" si="153"/>
        <v>0</v>
      </c>
      <c r="H281" s="65">
        <f t="shared" si="153"/>
        <v>0</v>
      </c>
      <c r="I281" s="65">
        <f t="shared" si="153"/>
        <v>191.95288558537956</v>
      </c>
      <c r="J281" s="65">
        <f t="shared" si="153"/>
        <v>-90.84600275839861</v>
      </c>
      <c r="K281" s="65">
        <f t="shared" si="153"/>
        <v>-55.65734413372332</v>
      </c>
      <c r="L281" s="65">
        <f t="shared" si="153"/>
        <v>0</v>
      </c>
      <c r="M281" s="65">
        <f t="shared" si="151"/>
        <v>45.44953869325763</v>
      </c>
      <c r="N281" s="62"/>
      <c r="O281" s="62"/>
      <c r="P281" s="62"/>
      <c r="Q281" s="62">
        <v>2021</v>
      </c>
      <c r="R281" s="65">
        <f t="shared" si="154"/>
        <v>0</v>
      </c>
      <c r="S281" s="65">
        <f t="shared" si="154"/>
        <v>0</v>
      </c>
      <c r="T281" s="65">
        <f t="shared" si="154"/>
        <v>547.8809999999949</v>
      </c>
      <c r="U281" s="65">
        <f t="shared" si="154"/>
        <v>558.757573729682</v>
      </c>
      <c r="V281" s="65">
        <f t="shared" si="154"/>
        <v>561.5272975694688</v>
      </c>
      <c r="W281" s="65">
        <f t="shared" si="154"/>
        <v>584.8657199241727</v>
      </c>
      <c r="X281" s="65">
        <f t="shared" si="154"/>
        <v>566.5054437833664</v>
      </c>
      <c r="Y281" s="65">
        <f t="shared" si="154"/>
        <v>908.2992655101883</v>
      </c>
      <c r="Z281" s="65">
        <f t="shared" si="154"/>
        <v>1026.7515873430225</v>
      </c>
      <c r="AA281" s="65">
        <f t="shared" si="154"/>
        <v>295.74337877196626</v>
      </c>
      <c r="AB281" s="65">
        <f t="shared" si="154"/>
        <v>0</v>
      </c>
      <c r="AC281" s="65">
        <f t="shared" si="152"/>
        <v>5050.3312666318625</v>
      </c>
      <c r="AD281" s="62"/>
      <c r="AE281" s="62"/>
      <c r="AF281" s="62"/>
      <c r="AG281" s="62">
        <v>2021</v>
      </c>
      <c r="AH281" s="65">
        <f t="shared" si="155"/>
        <v>0</v>
      </c>
      <c r="AI281" s="65">
        <f t="shared" si="155"/>
        <v>0</v>
      </c>
      <c r="AJ281" s="65">
        <f t="shared" si="155"/>
        <v>547.8809999999949</v>
      </c>
      <c r="AK281" s="65">
        <f t="shared" si="155"/>
        <v>558.757573729682</v>
      </c>
      <c r="AL281" s="65">
        <f t="shared" si="155"/>
        <v>561.5272975694688</v>
      </c>
      <c r="AM281" s="65">
        <f t="shared" si="155"/>
        <v>584.8657199241727</v>
      </c>
      <c r="AN281" s="65">
        <f t="shared" si="155"/>
        <v>566.5054437833664</v>
      </c>
      <c r="AO281" s="65">
        <f t="shared" si="155"/>
        <v>1100.2521510955678</v>
      </c>
      <c r="AP281" s="65">
        <f t="shared" si="155"/>
        <v>935.9055845846239</v>
      </c>
      <c r="AQ281" s="65">
        <f t="shared" si="155"/>
        <v>240.08603463824295</v>
      </c>
      <c r="AR281" s="65">
        <f t="shared" si="155"/>
        <v>0</v>
      </c>
      <c r="AS281" s="77">
        <f t="shared" si="155"/>
        <v>5095.78080532512</v>
      </c>
    </row>
    <row r="282" spans="1:45" ht="12.75">
      <c r="A282" s="68">
        <v>2022</v>
      </c>
      <c r="B282" s="65">
        <f t="shared" si="153"/>
        <v>0</v>
      </c>
      <c r="C282" s="65">
        <f t="shared" si="153"/>
        <v>0</v>
      </c>
      <c r="D282" s="65">
        <f t="shared" si="153"/>
        <v>0</v>
      </c>
      <c r="E282" s="65">
        <f t="shared" si="153"/>
        <v>0</v>
      </c>
      <c r="F282" s="65">
        <f t="shared" si="153"/>
        <v>0</v>
      </c>
      <c r="G282" s="65">
        <f t="shared" si="153"/>
        <v>0</v>
      </c>
      <c r="H282" s="65">
        <f t="shared" si="153"/>
        <v>0</v>
      </c>
      <c r="I282" s="65">
        <f t="shared" si="153"/>
        <v>188.59431158337736</v>
      </c>
      <c r="J282" s="65">
        <f t="shared" si="153"/>
        <v>-89.87718357100452</v>
      </c>
      <c r="K282" s="65">
        <f t="shared" si="153"/>
        <v>-56.281660780828396</v>
      </c>
      <c r="L282" s="65">
        <f t="shared" si="153"/>
        <v>0</v>
      </c>
      <c r="M282" s="65">
        <f t="shared" si="151"/>
        <v>42.43546723154444</v>
      </c>
      <c r="N282" s="62"/>
      <c r="O282" s="62"/>
      <c r="P282" s="62"/>
      <c r="Q282" s="62">
        <v>2022</v>
      </c>
      <c r="R282" s="65">
        <f t="shared" si="154"/>
        <v>0</v>
      </c>
      <c r="S282" s="65">
        <f t="shared" si="154"/>
        <v>0</v>
      </c>
      <c r="T282" s="65">
        <f t="shared" si="154"/>
        <v>540.6659999999949</v>
      </c>
      <c r="U282" s="65">
        <f t="shared" si="154"/>
        <v>566.0378707083798</v>
      </c>
      <c r="V282" s="65">
        <f t="shared" si="154"/>
        <v>557.4286023297987</v>
      </c>
      <c r="W282" s="65">
        <f t="shared" si="154"/>
        <v>586.9733386284884</v>
      </c>
      <c r="X282" s="65">
        <f t="shared" si="154"/>
        <v>556.4779793095547</v>
      </c>
      <c r="Y282" s="65">
        <f t="shared" si="154"/>
        <v>895.1640378007635</v>
      </c>
      <c r="Z282" s="65">
        <f t="shared" si="154"/>
        <v>1013.7059484870118</v>
      </c>
      <c r="AA282" s="65">
        <f t="shared" si="154"/>
        <v>299.0980450731762</v>
      </c>
      <c r="AB282" s="65">
        <f t="shared" si="154"/>
        <v>0</v>
      </c>
      <c r="AC282" s="65">
        <f t="shared" si="152"/>
        <v>5015.551822337167</v>
      </c>
      <c r="AD282" s="62"/>
      <c r="AE282" s="62"/>
      <c r="AF282" s="62"/>
      <c r="AG282" s="62">
        <v>2022</v>
      </c>
      <c r="AH282" s="65">
        <f t="shared" si="155"/>
        <v>0</v>
      </c>
      <c r="AI282" s="65">
        <f t="shared" si="155"/>
        <v>0</v>
      </c>
      <c r="AJ282" s="65">
        <f t="shared" si="155"/>
        <v>540.6659999999949</v>
      </c>
      <c r="AK282" s="65">
        <f t="shared" si="155"/>
        <v>566.0378707083798</v>
      </c>
      <c r="AL282" s="65">
        <f t="shared" si="155"/>
        <v>557.4286023297987</v>
      </c>
      <c r="AM282" s="65">
        <f t="shared" si="155"/>
        <v>586.9733386284884</v>
      </c>
      <c r="AN282" s="65">
        <f t="shared" si="155"/>
        <v>556.4779793095547</v>
      </c>
      <c r="AO282" s="65">
        <f t="shared" si="155"/>
        <v>1083.7583493841407</v>
      </c>
      <c r="AP282" s="65">
        <f t="shared" si="155"/>
        <v>923.8287649160073</v>
      </c>
      <c r="AQ282" s="65">
        <f t="shared" si="155"/>
        <v>242.8163842923478</v>
      </c>
      <c r="AR282" s="65">
        <f t="shared" si="155"/>
        <v>0</v>
      </c>
      <c r="AS282" s="77">
        <f t="shared" si="155"/>
        <v>5057.987289568712</v>
      </c>
    </row>
    <row r="283" spans="1:45" ht="12.75">
      <c r="A283" s="68">
        <v>2023</v>
      </c>
      <c r="B283" s="65">
        <f t="shared" si="153"/>
        <v>0</v>
      </c>
      <c r="C283" s="65">
        <f t="shared" si="153"/>
        <v>0</v>
      </c>
      <c r="D283" s="65">
        <f t="shared" si="153"/>
        <v>0</v>
      </c>
      <c r="E283" s="65">
        <f t="shared" si="153"/>
        <v>0</v>
      </c>
      <c r="F283" s="65">
        <f t="shared" si="153"/>
        <v>0</v>
      </c>
      <c r="G283" s="65">
        <f t="shared" si="153"/>
        <v>0</v>
      </c>
      <c r="H283" s="65">
        <f t="shared" si="153"/>
        <v>0</v>
      </c>
      <c r="I283" s="65">
        <f t="shared" si="153"/>
        <v>185.07890313607072</v>
      </c>
      <c r="J283" s="65">
        <f t="shared" si="153"/>
        <v>-88.2801211969629</v>
      </c>
      <c r="K283" s="65">
        <f t="shared" si="153"/>
        <v>-56.80668913041759</v>
      </c>
      <c r="L283" s="65">
        <f t="shared" si="153"/>
        <v>0</v>
      </c>
      <c r="M283" s="65">
        <f t="shared" si="151"/>
        <v>39.99209280869024</v>
      </c>
      <c r="N283" s="62"/>
      <c r="O283" s="62"/>
      <c r="P283" s="62"/>
      <c r="Q283" s="62">
        <v>2023</v>
      </c>
      <c r="R283" s="65">
        <f t="shared" si="154"/>
        <v>0</v>
      </c>
      <c r="S283" s="65">
        <f t="shared" si="154"/>
        <v>0</v>
      </c>
      <c r="T283" s="65">
        <f t="shared" si="154"/>
        <v>533.6189999999949</v>
      </c>
      <c r="U283" s="65">
        <f t="shared" si="154"/>
        <v>570.8904078588679</v>
      </c>
      <c r="V283" s="65">
        <f t="shared" si="154"/>
        <v>556.2458792015988</v>
      </c>
      <c r="W283" s="65">
        <f t="shared" si="154"/>
        <v>585.2236174399999</v>
      </c>
      <c r="X283" s="65">
        <f t="shared" si="154"/>
        <v>553.6582216499544</v>
      </c>
      <c r="Y283" s="65">
        <f t="shared" si="154"/>
        <v>880.0169916180572</v>
      </c>
      <c r="Z283" s="65">
        <f t="shared" si="154"/>
        <v>994.3600890045716</v>
      </c>
      <c r="AA283" s="65">
        <f t="shared" si="154"/>
        <v>301.89698068119907</v>
      </c>
      <c r="AB283" s="65">
        <f t="shared" si="154"/>
        <v>0</v>
      </c>
      <c r="AC283" s="65">
        <f t="shared" si="152"/>
        <v>4975.911187454243</v>
      </c>
      <c r="AD283" s="62"/>
      <c r="AE283" s="62"/>
      <c r="AF283" s="62"/>
      <c r="AG283" s="62">
        <v>2023</v>
      </c>
      <c r="AH283" s="65">
        <f t="shared" si="155"/>
        <v>0</v>
      </c>
      <c r="AI283" s="65">
        <f t="shared" si="155"/>
        <v>0</v>
      </c>
      <c r="AJ283" s="65">
        <f t="shared" si="155"/>
        <v>533.6189999999949</v>
      </c>
      <c r="AK283" s="65">
        <f t="shared" si="155"/>
        <v>570.8904078588679</v>
      </c>
      <c r="AL283" s="65">
        <f t="shared" si="155"/>
        <v>556.2458792015988</v>
      </c>
      <c r="AM283" s="65">
        <f t="shared" si="155"/>
        <v>585.2236174399999</v>
      </c>
      <c r="AN283" s="65">
        <f t="shared" si="155"/>
        <v>553.6582216499544</v>
      </c>
      <c r="AO283" s="65">
        <f t="shared" si="155"/>
        <v>1065.095894754128</v>
      </c>
      <c r="AP283" s="65">
        <f t="shared" si="155"/>
        <v>906.0799678076087</v>
      </c>
      <c r="AQ283" s="65">
        <f t="shared" si="155"/>
        <v>245.09029155078147</v>
      </c>
      <c r="AR283" s="65">
        <f t="shared" si="155"/>
        <v>0</v>
      </c>
      <c r="AS283" s="77">
        <f t="shared" si="155"/>
        <v>5015.903280262934</v>
      </c>
    </row>
    <row r="284" spans="1:45" ht="12.75">
      <c r="A284" s="68">
        <v>2024</v>
      </c>
      <c r="B284" s="65">
        <f t="shared" si="153"/>
        <v>0</v>
      </c>
      <c r="C284" s="65">
        <f t="shared" si="153"/>
        <v>0</v>
      </c>
      <c r="D284" s="65">
        <f t="shared" si="153"/>
        <v>0</v>
      </c>
      <c r="E284" s="65">
        <f t="shared" si="153"/>
        <v>0</v>
      </c>
      <c r="F284" s="65">
        <f t="shared" si="153"/>
        <v>0</v>
      </c>
      <c r="G284" s="65">
        <f t="shared" si="153"/>
        <v>0</v>
      </c>
      <c r="H284" s="65">
        <f t="shared" si="153"/>
        <v>0</v>
      </c>
      <c r="I284" s="65">
        <f t="shared" si="153"/>
        <v>181.14200211700842</v>
      </c>
      <c r="J284" s="65">
        <f t="shared" si="153"/>
        <v>-86.22804301524953</v>
      </c>
      <c r="K284" s="65">
        <f t="shared" si="153"/>
        <v>-57.27990379261417</v>
      </c>
      <c r="L284" s="65">
        <f t="shared" si="153"/>
        <v>0</v>
      </c>
      <c r="M284" s="65">
        <f t="shared" si="151"/>
        <v>37.63405530914472</v>
      </c>
      <c r="N284" s="62"/>
      <c r="O284" s="62"/>
      <c r="P284" s="62"/>
      <c r="Q284" s="62">
        <v>2024</v>
      </c>
      <c r="R284" s="65">
        <f t="shared" si="154"/>
        <v>0</v>
      </c>
      <c r="S284" s="65">
        <f t="shared" si="154"/>
        <v>0</v>
      </c>
      <c r="T284" s="65">
        <f t="shared" si="154"/>
        <v>528.551999999995</v>
      </c>
      <c r="U284" s="65">
        <f t="shared" si="154"/>
        <v>570.7591775978836</v>
      </c>
      <c r="V284" s="65">
        <f t="shared" si="154"/>
        <v>558.1908688983573</v>
      </c>
      <c r="W284" s="65">
        <f t="shared" si="154"/>
        <v>581.0420285157625</v>
      </c>
      <c r="X284" s="65">
        <f t="shared" si="154"/>
        <v>555.6445975436347</v>
      </c>
      <c r="Y284" s="65">
        <f t="shared" si="154"/>
        <v>861.1837748133386</v>
      </c>
      <c r="Z284" s="65">
        <f t="shared" si="154"/>
        <v>970.3329092708019</v>
      </c>
      <c r="AA284" s="65">
        <f t="shared" si="154"/>
        <v>304.18210202301475</v>
      </c>
      <c r="AB284" s="65">
        <f t="shared" si="154"/>
        <v>0</v>
      </c>
      <c r="AC284" s="65">
        <f t="shared" si="152"/>
        <v>4929.887458662788</v>
      </c>
      <c r="AD284" s="62"/>
      <c r="AE284" s="62"/>
      <c r="AF284" s="62"/>
      <c r="AG284" s="62">
        <v>2024</v>
      </c>
      <c r="AH284" s="65">
        <f t="shared" si="155"/>
        <v>0</v>
      </c>
      <c r="AI284" s="65">
        <f t="shared" si="155"/>
        <v>0</v>
      </c>
      <c r="AJ284" s="65">
        <f t="shared" si="155"/>
        <v>528.551999999995</v>
      </c>
      <c r="AK284" s="65">
        <f t="shared" si="155"/>
        <v>570.7591775978836</v>
      </c>
      <c r="AL284" s="65">
        <f t="shared" si="155"/>
        <v>558.1908688983573</v>
      </c>
      <c r="AM284" s="65">
        <f t="shared" si="155"/>
        <v>581.0420285157625</v>
      </c>
      <c r="AN284" s="65">
        <f t="shared" si="155"/>
        <v>555.6445975436347</v>
      </c>
      <c r="AO284" s="65">
        <f t="shared" si="155"/>
        <v>1042.325776930347</v>
      </c>
      <c r="AP284" s="65">
        <f t="shared" si="155"/>
        <v>884.1048662555523</v>
      </c>
      <c r="AQ284" s="65">
        <f t="shared" si="155"/>
        <v>246.9021982304006</v>
      </c>
      <c r="AR284" s="65">
        <f t="shared" si="155"/>
        <v>0</v>
      </c>
      <c r="AS284" s="77">
        <f t="shared" si="155"/>
        <v>4967.521513971933</v>
      </c>
    </row>
    <row r="285" spans="1:45" ht="12.75">
      <c r="A285" s="68">
        <v>2025</v>
      </c>
      <c r="B285" s="65">
        <f t="shared" si="153"/>
        <v>0</v>
      </c>
      <c r="C285" s="65">
        <f t="shared" si="153"/>
        <v>0</v>
      </c>
      <c r="D285" s="65">
        <f t="shared" si="153"/>
        <v>0</v>
      </c>
      <c r="E285" s="65">
        <f t="shared" si="153"/>
        <v>0</v>
      </c>
      <c r="F285" s="65">
        <f t="shared" si="153"/>
        <v>0</v>
      </c>
      <c r="G285" s="65">
        <f t="shared" si="153"/>
        <v>0</v>
      </c>
      <c r="H285" s="65">
        <f t="shared" si="153"/>
        <v>0</v>
      </c>
      <c r="I285" s="65">
        <f t="shared" si="153"/>
        <v>176.32023402872827</v>
      </c>
      <c r="J285" s="65">
        <f t="shared" si="153"/>
        <v>-84.3895596786534</v>
      </c>
      <c r="K285" s="65">
        <f t="shared" si="153"/>
        <v>-57.57164292901691</v>
      </c>
      <c r="L285" s="65">
        <f t="shared" si="153"/>
        <v>0</v>
      </c>
      <c r="M285" s="65">
        <f t="shared" si="151"/>
        <v>34.359031421057956</v>
      </c>
      <c r="N285" s="62"/>
      <c r="O285" s="62"/>
      <c r="P285" s="62"/>
      <c r="Q285" s="62">
        <v>2025</v>
      </c>
      <c r="R285" s="65">
        <f t="shared" si="154"/>
        <v>0</v>
      </c>
      <c r="S285" s="65">
        <f t="shared" si="154"/>
        <v>0</v>
      </c>
      <c r="T285" s="65">
        <f t="shared" si="154"/>
        <v>525.01200000002</v>
      </c>
      <c r="U285" s="65">
        <f t="shared" si="154"/>
        <v>565.7276900915348</v>
      </c>
      <c r="V285" s="65">
        <f t="shared" si="154"/>
        <v>564.3283247221614</v>
      </c>
      <c r="W285" s="65">
        <f t="shared" si="154"/>
        <v>574.1165586368766</v>
      </c>
      <c r="X285" s="65">
        <f t="shared" si="154"/>
        <v>561.6545047587731</v>
      </c>
      <c r="Y285" s="65">
        <f t="shared" si="154"/>
        <v>838.1192494777456</v>
      </c>
      <c r="Z285" s="65">
        <f t="shared" si="154"/>
        <v>949.3366707948726</v>
      </c>
      <c r="AA285" s="65">
        <f t="shared" si="154"/>
        <v>305.1894484133459</v>
      </c>
      <c r="AB285" s="65">
        <f t="shared" si="154"/>
        <v>0</v>
      </c>
      <c r="AC285" s="65">
        <f t="shared" si="152"/>
        <v>4883.484446895331</v>
      </c>
      <c r="AD285" s="62"/>
      <c r="AE285" s="62"/>
      <c r="AF285" s="62"/>
      <c r="AG285" s="62">
        <v>2025</v>
      </c>
      <c r="AH285" s="65">
        <f t="shared" si="155"/>
        <v>0</v>
      </c>
      <c r="AI285" s="65">
        <f t="shared" si="155"/>
        <v>0</v>
      </c>
      <c r="AJ285" s="65">
        <f t="shared" si="155"/>
        <v>525.01200000002</v>
      </c>
      <c r="AK285" s="65">
        <f t="shared" si="155"/>
        <v>565.7276900915348</v>
      </c>
      <c r="AL285" s="65">
        <f t="shared" si="155"/>
        <v>564.3283247221614</v>
      </c>
      <c r="AM285" s="65">
        <f t="shared" si="155"/>
        <v>574.1165586368766</v>
      </c>
      <c r="AN285" s="65">
        <f t="shared" si="155"/>
        <v>561.6545047587731</v>
      </c>
      <c r="AO285" s="65">
        <f t="shared" si="155"/>
        <v>1014.4394835064738</v>
      </c>
      <c r="AP285" s="65">
        <f t="shared" si="155"/>
        <v>864.9471111162192</v>
      </c>
      <c r="AQ285" s="65">
        <f t="shared" si="155"/>
        <v>247.61780548432895</v>
      </c>
      <c r="AR285" s="65">
        <f t="shared" si="155"/>
        <v>0</v>
      </c>
      <c r="AS285" s="77">
        <f t="shared" si="155"/>
        <v>4917.843478316388</v>
      </c>
    </row>
    <row r="286" spans="1:45" ht="12.75">
      <c r="A286" s="68">
        <v>2026</v>
      </c>
      <c r="B286" s="65">
        <f t="shared" si="153"/>
        <v>0</v>
      </c>
      <c r="C286" s="65">
        <f t="shared" si="153"/>
        <v>0</v>
      </c>
      <c r="D286" s="65">
        <f t="shared" si="153"/>
        <v>0</v>
      </c>
      <c r="E286" s="65">
        <f t="shared" si="153"/>
        <v>0</v>
      </c>
      <c r="F286" s="65">
        <f t="shared" si="153"/>
        <v>0</v>
      </c>
      <c r="G286" s="65">
        <f t="shared" si="153"/>
        <v>0</v>
      </c>
      <c r="H286" s="65">
        <f t="shared" si="153"/>
        <v>0</v>
      </c>
      <c r="I286" s="65">
        <f t="shared" si="153"/>
        <v>0</v>
      </c>
      <c r="J286" s="65">
        <f t="shared" si="153"/>
        <v>125.99804504126439</v>
      </c>
      <c r="K286" s="65">
        <f t="shared" si="153"/>
        <v>-27.6045452887729</v>
      </c>
      <c r="L286" s="65">
        <f t="shared" si="153"/>
        <v>0</v>
      </c>
      <c r="M286" s="65">
        <f t="shared" si="151"/>
        <v>98.3934997524915</v>
      </c>
      <c r="N286" s="62"/>
      <c r="O286" s="62"/>
      <c r="P286" s="62"/>
      <c r="Q286" s="62">
        <v>2026</v>
      </c>
      <c r="R286" s="65">
        <f t="shared" si="154"/>
        <v>0</v>
      </c>
      <c r="S286" s="65">
        <f t="shared" si="154"/>
        <v>0</v>
      </c>
      <c r="T286" s="65">
        <f t="shared" si="154"/>
        <v>114.06366130223506</v>
      </c>
      <c r="U286" s="65">
        <f t="shared" si="154"/>
        <v>558.6502035161493</v>
      </c>
      <c r="V286" s="65">
        <f t="shared" si="154"/>
        <v>572.4621929874814</v>
      </c>
      <c r="W286" s="65">
        <f t="shared" si="154"/>
        <v>567.2767394454593</v>
      </c>
      <c r="X286" s="65">
        <f t="shared" si="154"/>
        <v>568.2110387236814</v>
      </c>
      <c r="Y286" s="65">
        <f t="shared" si="154"/>
        <v>446.88837706222944</v>
      </c>
      <c r="Z286" s="65">
        <f t="shared" si="154"/>
        <v>563.366701920424</v>
      </c>
      <c r="AA286" s="65">
        <f t="shared" si="154"/>
        <v>316.20188510868377</v>
      </c>
      <c r="AB286" s="65">
        <f t="shared" si="154"/>
        <v>0</v>
      </c>
      <c r="AC286" s="65">
        <f t="shared" si="152"/>
        <v>3707.1208000663432</v>
      </c>
      <c r="AD286" s="62"/>
      <c r="AE286" s="62"/>
      <c r="AF286" s="62"/>
      <c r="AG286" s="62">
        <v>2026</v>
      </c>
      <c r="AH286" s="65">
        <f t="shared" si="155"/>
        <v>0</v>
      </c>
      <c r="AI286" s="65">
        <f t="shared" si="155"/>
        <v>0</v>
      </c>
      <c r="AJ286" s="65">
        <f t="shared" si="155"/>
        <v>114.06366130223506</v>
      </c>
      <c r="AK286" s="65">
        <f t="shared" si="155"/>
        <v>558.6502035161493</v>
      </c>
      <c r="AL286" s="65">
        <f t="shared" si="155"/>
        <v>572.4621929874814</v>
      </c>
      <c r="AM286" s="65">
        <f t="shared" si="155"/>
        <v>567.2767394454593</v>
      </c>
      <c r="AN286" s="65">
        <f t="shared" si="155"/>
        <v>568.2110387236814</v>
      </c>
      <c r="AO286" s="65">
        <f t="shared" si="155"/>
        <v>446.88837706222944</v>
      </c>
      <c r="AP286" s="65">
        <f t="shared" si="155"/>
        <v>689.3647469616884</v>
      </c>
      <c r="AQ286" s="65">
        <f t="shared" si="155"/>
        <v>288.59733981991087</v>
      </c>
      <c r="AR286" s="65">
        <f t="shared" si="155"/>
        <v>0</v>
      </c>
      <c r="AS286" s="77">
        <f t="shared" si="155"/>
        <v>3805.514299818835</v>
      </c>
    </row>
    <row r="287" spans="1:45" ht="12.75">
      <c r="A287" s="68">
        <v>2027</v>
      </c>
      <c r="B287" s="65">
        <f t="shared" si="153"/>
        <v>0</v>
      </c>
      <c r="C287" s="65">
        <f t="shared" si="153"/>
        <v>0</v>
      </c>
      <c r="D287" s="65">
        <f t="shared" si="153"/>
        <v>0</v>
      </c>
      <c r="E287" s="65">
        <f t="shared" si="153"/>
        <v>0</v>
      </c>
      <c r="F287" s="65">
        <f t="shared" si="153"/>
        <v>0</v>
      </c>
      <c r="G287" s="65">
        <f t="shared" si="153"/>
        <v>0</v>
      </c>
      <c r="H287" s="65">
        <f t="shared" si="153"/>
        <v>0</v>
      </c>
      <c r="I287" s="65">
        <f t="shared" si="153"/>
        <v>0</v>
      </c>
      <c r="J287" s="65">
        <f t="shared" si="153"/>
        <v>123.87752510587214</v>
      </c>
      <c r="K287" s="65">
        <f t="shared" si="153"/>
        <v>-27.329995817817135</v>
      </c>
      <c r="L287" s="65">
        <f t="shared" si="153"/>
        <v>0</v>
      </c>
      <c r="M287" s="65">
        <f t="shared" si="151"/>
        <v>96.547529288055</v>
      </c>
      <c r="N287" s="62"/>
      <c r="O287" s="62"/>
      <c r="P287" s="62"/>
      <c r="Q287" s="62">
        <v>2027</v>
      </c>
      <c r="R287" s="65">
        <f t="shared" si="154"/>
        <v>0</v>
      </c>
      <c r="S287" s="65">
        <f t="shared" si="154"/>
        <v>0</v>
      </c>
      <c r="T287" s="65">
        <f t="shared" si="154"/>
        <v>0</v>
      </c>
      <c r="U287" s="65">
        <f t="shared" si="154"/>
        <v>551.6204370356942</v>
      </c>
      <c r="V287" s="65">
        <f t="shared" si="154"/>
        <v>579.803546010861</v>
      </c>
      <c r="W287" s="65">
        <f t="shared" si="154"/>
        <v>563.3031593338396</v>
      </c>
      <c r="X287" s="65">
        <f t="shared" si="154"/>
        <v>570.292999622772</v>
      </c>
      <c r="Y287" s="65">
        <f t="shared" si="154"/>
        <v>439.116549647245</v>
      </c>
      <c r="Z287" s="65">
        <f t="shared" si="154"/>
        <v>555.4289431937905</v>
      </c>
      <c r="AA287" s="65">
        <f t="shared" si="154"/>
        <v>312.2609164199969</v>
      </c>
      <c r="AB287" s="65">
        <f t="shared" si="154"/>
        <v>0</v>
      </c>
      <c r="AC287" s="65">
        <f t="shared" si="152"/>
        <v>3571.826551264199</v>
      </c>
      <c r="AD287" s="62"/>
      <c r="AE287" s="62"/>
      <c r="AF287" s="62"/>
      <c r="AG287" s="62">
        <v>2027</v>
      </c>
      <c r="AH287" s="65">
        <f t="shared" si="155"/>
        <v>0</v>
      </c>
      <c r="AI287" s="65">
        <f t="shared" si="155"/>
        <v>0</v>
      </c>
      <c r="AJ287" s="65">
        <f t="shared" si="155"/>
        <v>0</v>
      </c>
      <c r="AK287" s="65">
        <f t="shared" si="155"/>
        <v>551.6204370356942</v>
      </c>
      <c r="AL287" s="65">
        <f t="shared" si="155"/>
        <v>579.803546010861</v>
      </c>
      <c r="AM287" s="65">
        <f t="shared" si="155"/>
        <v>563.3031593338396</v>
      </c>
      <c r="AN287" s="65">
        <f t="shared" si="155"/>
        <v>570.292999622772</v>
      </c>
      <c r="AO287" s="65">
        <f t="shared" si="155"/>
        <v>439.116549647245</v>
      </c>
      <c r="AP287" s="65">
        <f t="shared" si="155"/>
        <v>679.3064682996626</v>
      </c>
      <c r="AQ287" s="65">
        <f t="shared" si="155"/>
        <v>284.93092060217975</v>
      </c>
      <c r="AR287" s="65">
        <f t="shared" si="155"/>
        <v>0</v>
      </c>
      <c r="AS287" s="77">
        <f t="shared" si="155"/>
        <v>3668.3740805522543</v>
      </c>
    </row>
    <row r="288" spans="1:45" ht="12.75">
      <c r="A288" s="68">
        <v>2028</v>
      </c>
      <c r="B288" s="65">
        <f aca="true" t="shared" si="156" ref="B288:L303">B102*(B40-B39)/100</f>
        <v>0</v>
      </c>
      <c r="C288" s="65">
        <f t="shared" si="156"/>
        <v>0</v>
      </c>
      <c r="D288" s="65">
        <f t="shared" si="156"/>
        <v>0</v>
      </c>
      <c r="E288" s="65">
        <f t="shared" si="156"/>
        <v>0</v>
      </c>
      <c r="F288" s="65">
        <f t="shared" si="156"/>
        <v>0</v>
      </c>
      <c r="G288" s="65">
        <f t="shared" si="156"/>
        <v>0</v>
      </c>
      <c r="H288" s="65">
        <f t="shared" si="156"/>
        <v>0</v>
      </c>
      <c r="I288" s="65">
        <f t="shared" si="156"/>
        <v>0</v>
      </c>
      <c r="J288" s="65">
        <f t="shared" si="156"/>
        <v>121.66178114868286</v>
      </c>
      <c r="K288" s="65">
        <f t="shared" si="156"/>
        <v>-26.866118797439434</v>
      </c>
      <c r="L288" s="65">
        <f t="shared" si="156"/>
        <v>0</v>
      </c>
      <c r="M288" s="65">
        <f t="shared" si="151"/>
        <v>94.79566235124344</v>
      </c>
      <c r="N288" s="62"/>
      <c r="O288" s="62"/>
      <c r="P288" s="62"/>
      <c r="Q288" s="62">
        <v>2028</v>
      </c>
      <c r="R288" s="65">
        <f aca="true" t="shared" si="157" ref="R288:AB303">R102*(R40-R39)/100</f>
        <v>0</v>
      </c>
      <c r="S288" s="65">
        <f t="shared" si="157"/>
        <v>0</v>
      </c>
      <c r="T288" s="65">
        <f t="shared" si="157"/>
        <v>0</v>
      </c>
      <c r="U288" s="65">
        <f t="shared" si="157"/>
        <v>544.7457608636752</v>
      </c>
      <c r="V288" s="65">
        <f t="shared" si="157"/>
        <v>584.7582787064916</v>
      </c>
      <c r="W288" s="65">
        <f t="shared" si="157"/>
        <v>562.1774645832037</v>
      </c>
      <c r="X288" s="65">
        <f t="shared" si="157"/>
        <v>568.7307821905993</v>
      </c>
      <c r="Y288" s="65">
        <f t="shared" si="157"/>
        <v>436.9844554006564</v>
      </c>
      <c r="Z288" s="65">
        <f t="shared" si="157"/>
        <v>546.2007564774445</v>
      </c>
      <c r="AA288" s="65">
        <f t="shared" si="157"/>
        <v>306.36705071599505</v>
      </c>
      <c r="AB288" s="65">
        <f t="shared" si="157"/>
        <v>0</v>
      </c>
      <c r="AC288" s="65">
        <f t="shared" si="152"/>
        <v>3549.9645489380655</v>
      </c>
      <c r="AD288" s="62"/>
      <c r="AE288" s="62"/>
      <c r="AF288" s="62"/>
      <c r="AG288" s="62">
        <v>2028</v>
      </c>
      <c r="AH288" s="65">
        <f t="shared" si="155"/>
        <v>0</v>
      </c>
      <c r="AI288" s="65">
        <f t="shared" si="155"/>
        <v>0</v>
      </c>
      <c r="AJ288" s="65">
        <f t="shared" si="155"/>
        <v>0</v>
      </c>
      <c r="AK288" s="65">
        <f t="shared" si="155"/>
        <v>544.7457608636752</v>
      </c>
      <c r="AL288" s="65">
        <f t="shared" si="155"/>
        <v>584.7582787064916</v>
      </c>
      <c r="AM288" s="65">
        <f t="shared" si="155"/>
        <v>562.1774645832037</v>
      </c>
      <c r="AN288" s="65">
        <f t="shared" si="155"/>
        <v>568.7307821905993</v>
      </c>
      <c r="AO288" s="65">
        <f t="shared" si="155"/>
        <v>436.9844554006564</v>
      </c>
      <c r="AP288" s="65">
        <f t="shared" si="155"/>
        <v>667.8625376261274</v>
      </c>
      <c r="AQ288" s="65">
        <f t="shared" si="155"/>
        <v>279.50093191855564</v>
      </c>
      <c r="AR288" s="65">
        <f t="shared" si="155"/>
        <v>0</v>
      </c>
      <c r="AS288" s="77">
        <f t="shared" si="155"/>
        <v>3644.760211289309</v>
      </c>
    </row>
    <row r="289" spans="1:45" ht="12.75">
      <c r="A289" s="68">
        <v>2029</v>
      </c>
      <c r="B289" s="65">
        <f t="shared" si="156"/>
        <v>0</v>
      </c>
      <c r="C289" s="65">
        <f t="shared" si="156"/>
        <v>0</v>
      </c>
      <c r="D289" s="65">
        <f t="shared" si="156"/>
        <v>0</v>
      </c>
      <c r="E289" s="65">
        <f t="shared" si="156"/>
        <v>0</v>
      </c>
      <c r="F289" s="65">
        <f t="shared" si="156"/>
        <v>0</v>
      </c>
      <c r="G289" s="65">
        <f t="shared" si="156"/>
        <v>0</v>
      </c>
      <c r="H289" s="65">
        <f t="shared" si="156"/>
        <v>0</v>
      </c>
      <c r="I289" s="65">
        <f t="shared" si="156"/>
        <v>0</v>
      </c>
      <c r="J289" s="65">
        <f t="shared" si="156"/>
        <v>119.15262817433153</v>
      </c>
      <c r="K289" s="65">
        <f t="shared" si="156"/>
        <v>-26.263434273210937</v>
      </c>
      <c r="L289" s="65">
        <f t="shared" si="156"/>
        <v>0</v>
      </c>
      <c r="M289" s="65">
        <f t="shared" si="151"/>
        <v>92.88919390112059</v>
      </c>
      <c r="N289" s="62"/>
      <c r="O289" s="62"/>
      <c r="P289" s="62"/>
      <c r="Q289" s="62">
        <v>2029</v>
      </c>
      <c r="R289" s="65">
        <f t="shared" si="157"/>
        <v>0</v>
      </c>
      <c r="S289" s="65">
        <f t="shared" si="157"/>
        <v>0</v>
      </c>
      <c r="T289" s="65">
        <f t="shared" si="157"/>
        <v>0</v>
      </c>
      <c r="U289" s="65">
        <f t="shared" si="157"/>
        <v>539.8783111835297</v>
      </c>
      <c r="V289" s="65">
        <f t="shared" si="157"/>
        <v>584.6584580844185</v>
      </c>
      <c r="W289" s="65">
        <f t="shared" si="157"/>
        <v>564.1443714436898</v>
      </c>
      <c r="X289" s="65">
        <f t="shared" si="157"/>
        <v>564.7789396231719</v>
      </c>
      <c r="Y289" s="65">
        <f t="shared" si="157"/>
        <v>438.62325086716663</v>
      </c>
      <c r="Z289" s="65">
        <f t="shared" si="157"/>
        <v>534.6926329137289</v>
      </c>
      <c r="AA289" s="65">
        <f t="shared" si="157"/>
        <v>299.04368690856364</v>
      </c>
      <c r="AB289" s="65">
        <f t="shared" si="157"/>
        <v>0</v>
      </c>
      <c r="AC289" s="65">
        <f t="shared" si="152"/>
        <v>3525.819651024269</v>
      </c>
      <c r="AD289" s="62"/>
      <c r="AE289" s="62"/>
      <c r="AF289" s="62"/>
      <c r="AG289" s="62">
        <v>2029</v>
      </c>
      <c r="AH289" s="65">
        <f t="shared" si="155"/>
        <v>0</v>
      </c>
      <c r="AI289" s="65">
        <f t="shared" si="155"/>
        <v>0</v>
      </c>
      <c r="AJ289" s="65">
        <f t="shared" si="155"/>
        <v>0</v>
      </c>
      <c r="AK289" s="65">
        <f t="shared" si="155"/>
        <v>539.8783111835297</v>
      </c>
      <c r="AL289" s="65">
        <f t="shared" si="155"/>
        <v>584.6584580844185</v>
      </c>
      <c r="AM289" s="65">
        <f t="shared" si="155"/>
        <v>564.1443714436898</v>
      </c>
      <c r="AN289" s="65">
        <f t="shared" si="155"/>
        <v>564.7789396231719</v>
      </c>
      <c r="AO289" s="65">
        <f t="shared" si="155"/>
        <v>438.62325086716663</v>
      </c>
      <c r="AP289" s="65">
        <f t="shared" si="155"/>
        <v>653.8452610880604</v>
      </c>
      <c r="AQ289" s="65">
        <f t="shared" si="155"/>
        <v>272.7802526353527</v>
      </c>
      <c r="AR289" s="65">
        <f t="shared" si="155"/>
        <v>0</v>
      </c>
      <c r="AS289" s="77">
        <f t="shared" si="155"/>
        <v>3618.7088449253897</v>
      </c>
    </row>
    <row r="290" spans="1:45" ht="12.75">
      <c r="A290" s="68">
        <v>2030</v>
      </c>
      <c r="B290" s="65">
        <f t="shared" si="156"/>
        <v>0</v>
      </c>
      <c r="C290" s="65">
        <f t="shared" si="156"/>
        <v>0</v>
      </c>
      <c r="D290" s="65">
        <f t="shared" si="156"/>
        <v>0</v>
      </c>
      <c r="E290" s="65">
        <f t="shared" si="156"/>
        <v>0</v>
      </c>
      <c r="F290" s="65">
        <f t="shared" si="156"/>
        <v>0</v>
      </c>
      <c r="G290" s="65">
        <f t="shared" si="156"/>
        <v>0</v>
      </c>
      <c r="H290" s="65">
        <f t="shared" si="156"/>
        <v>0</v>
      </c>
      <c r="I290" s="65">
        <f t="shared" si="156"/>
        <v>0</v>
      </c>
      <c r="J290" s="65">
        <f t="shared" si="156"/>
        <v>116.03344631037078</v>
      </c>
      <c r="K290" s="65">
        <f t="shared" si="156"/>
        <v>-25.72573912797895</v>
      </c>
      <c r="L290" s="65">
        <f t="shared" si="156"/>
        <v>0</v>
      </c>
      <c r="M290" s="65">
        <f t="shared" si="151"/>
        <v>90.30770718239182</v>
      </c>
      <c r="N290" s="62"/>
      <c r="O290" s="62"/>
      <c r="P290" s="62"/>
      <c r="Q290" s="62">
        <v>2030</v>
      </c>
      <c r="R290" s="65">
        <f t="shared" si="157"/>
        <v>0</v>
      </c>
      <c r="S290" s="65">
        <f t="shared" si="157"/>
        <v>0</v>
      </c>
      <c r="T290" s="65">
        <f t="shared" si="157"/>
        <v>0</v>
      </c>
      <c r="U290" s="65">
        <f t="shared" si="157"/>
        <v>536.4991319632093</v>
      </c>
      <c r="V290" s="65">
        <f t="shared" si="157"/>
        <v>579.6160042360841</v>
      </c>
      <c r="W290" s="65">
        <f t="shared" si="157"/>
        <v>570.3479283847473</v>
      </c>
      <c r="X290" s="65">
        <f t="shared" si="157"/>
        <v>558.1835742498426</v>
      </c>
      <c r="Y290" s="65">
        <f t="shared" si="157"/>
        <v>443.3854813979762</v>
      </c>
      <c r="Z290" s="65">
        <f t="shared" si="157"/>
        <v>520.5846764883869</v>
      </c>
      <c r="AA290" s="65">
        <f t="shared" si="157"/>
        <v>292.6925506498156</v>
      </c>
      <c r="AB290" s="65">
        <f t="shared" si="157"/>
        <v>0</v>
      </c>
      <c r="AC290" s="65">
        <f t="shared" si="152"/>
        <v>3501.3093473700615</v>
      </c>
      <c r="AD290" s="62"/>
      <c r="AE290" s="62"/>
      <c r="AF290" s="62"/>
      <c r="AG290" s="62">
        <v>2030</v>
      </c>
      <c r="AH290" s="65">
        <f t="shared" si="155"/>
        <v>0</v>
      </c>
      <c r="AI290" s="65">
        <f t="shared" si="155"/>
        <v>0</v>
      </c>
      <c r="AJ290" s="65">
        <f t="shared" si="155"/>
        <v>0</v>
      </c>
      <c r="AK290" s="65">
        <f t="shared" si="155"/>
        <v>536.4991319632093</v>
      </c>
      <c r="AL290" s="65">
        <f t="shared" si="155"/>
        <v>579.6160042360841</v>
      </c>
      <c r="AM290" s="65">
        <f t="shared" si="155"/>
        <v>570.3479283847473</v>
      </c>
      <c r="AN290" s="65">
        <f t="shared" si="155"/>
        <v>558.1835742498426</v>
      </c>
      <c r="AO290" s="65">
        <f t="shared" si="155"/>
        <v>443.3854813979762</v>
      </c>
      <c r="AP290" s="65">
        <f t="shared" si="155"/>
        <v>636.6181227987577</v>
      </c>
      <c r="AQ290" s="65">
        <f t="shared" si="155"/>
        <v>266.96681152183663</v>
      </c>
      <c r="AR290" s="65">
        <f t="shared" si="155"/>
        <v>0</v>
      </c>
      <c r="AS290" s="77">
        <f t="shared" si="155"/>
        <v>3591.6170545524533</v>
      </c>
    </row>
    <row r="291" spans="1:45" ht="12.75">
      <c r="A291" s="68">
        <v>2031</v>
      </c>
      <c r="B291" s="65">
        <f t="shared" si="156"/>
        <v>0</v>
      </c>
      <c r="C291" s="65">
        <f t="shared" si="156"/>
        <v>0</v>
      </c>
      <c r="D291" s="65">
        <f t="shared" si="156"/>
        <v>0</v>
      </c>
      <c r="E291" s="65">
        <f t="shared" si="156"/>
        <v>0</v>
      </c>
      <c r="F291" s="65">
        <f t="shared" si="156"/>
        <v>0</v>
      </c>
      <c r="G291" s="65">
        <f t="shared" si="156"/>
        <v>0</v>
      </c>
      <c r="H291" s="65">
        <f t="shared" si="156"/>
        <v>0</v>
      </c>
      <c r="I291" s="65">
        <f t="shared" si="156"/>
        <v>0</v>
      </c>
      <c r="J291" s="65">
        <f t="shared" si="156"/>
        <v>0</v>
      </c>
      <c r="K291" s="65">
        <f t="shared" si="156"/>
        <v>38.440633537433406</v>
      </c>
      <c r="L291" s="65">
        <f t="shared" si="156"/>
        <v>0</v>
      </c>
      <c r="M291" s="65">
        <f t="shared" si="151"/>
        <v>38.440633537433406</v>
      </c>
      <c r="N291" s="62"/>
      <c r="O291" s="62"/>
      <c r="P291" s="62"/>
      <c r="Q291" s="62">
        <v>2031</v>
      </c>
      <c r="R291" s="65">
        <f t="shared" si="157"/>
        <v>0</v>
      </c>
      <c r="S291" s="65">
        <f t="shared" si="157"/>
        <v>0</v>
      </c>
      <c r="T291" s="65">
        <f t="shared" si="157"/>
        <v>0</v>
      </c>
      <c r="U291" s="65">
        <f t="shared" si="157"/>
        <v>23.324388721563842</v>
      </c>
      <c r="V291" s="65">
        <f t="shared" si="157"/>
        <v>572.5771379462324</v>
      </c>
      <c r="W291" s="65">
        <f t="shared" si="157"/>
        <v>578.5459227643522</v>
      </c>
      <c r="X291" s="65">
        <f t="shared" si="157"/>
        <v>551.7166512275602</v>
      </c>
      <c r="Y291" s="65">
        <f t="shared" si="157"/>
        <v>448.5912065050267</v>
      </c>
      <c r="Z291" s="65">
        <f t="shared" si="157"/>
        <v>277.6815733313067</v>
      </c>
      <c r="AA291" s="65">
        <f t="shared" si="157"/>
        <v>173.75494075838336</v>
      </c>
      <c r="AB291" s="65">
        <f t="shared" si="157"/>
        <v>0</v>
      </c>
      <c r="AC291" s="65">
        <f t="shared" si="152"/>
        <v>2626.1918212544256</v>
      </c>
      <c r="AD291" s="62"/>
      <c r="AE291" s="62"/>
      <c r="AF291" s="62"/>
      <c r="AG291" s="62">
        <v>2031</v>
      </c>
      <c r="AH291" s="65">
        <f t="shared" si="155"/>
        <v>0</v>
      </c>
      <c r="AI291" s="65">
        <f t="shared" si="155"/>
        <v>0</v>
      </c>
      <c r="AJ291" s="65">
        <f t="shared" si="155"/>
        <v>0</v>
      </c>
      <c r="AK291" s="65">
        <f t="shared" si="155"/>
        <v>23.324388721563842</v>
      </c>
      <c r="AL291" s="65">
        <f t="shared" si="155"/>
        <v>572.5771379462324</v>
      </c>
      <c r="AM291" s="65">
        <f t="shared" si="155"/>
        <v>578.5459227643522</v>
      </c>
      <c r="AN291" s="65">
        <f t="shared" si="155"/>
        <v>551.7166512275602</v>
      </c>
      <c r="AO291" s="65">
        <f t="shared" si="155"/>
        <v>448.5912065050267</v>
      </c>
      <c r="AP291" s="65">
        <f t="shared" si="155"/>
        <v>277.6815733313067</v>
      </c>
      <c r="AQ291" s="65">
        <f t="shared" si="155"/>
        <v>212.19557429581675</v>
      </c>
      <c r="AR291" s="65">
        <f t="shared" si="155"/>
        <v>0</v>
      </c>
      <c r="AS291" s="77">
        <f t="shared" si="155"/>
        <v>2664.632454791859</v>
      </c>
    </row>
    <row r="292" spans="1:45" ht="12.75">
      <c r="A292" s="68">
        <v>2032</v>
      </c>
      <c r="B292" s="65">
        <f t="shared" si="156"/>
        <v>0</v>
      </c>
      <c r="C292" s="65">
        <f t="shared" si="156"/>
        <v>0</v>
      </c>
      <c r="D292" s="65">
        <f t="shared" si="156"/>
        <v>0</v>
      </c>
      <c r="E292" s="65">
        <f t="shared" si="156"/>
        <v>0</v>
      </c>
      <c r="F292" s="65">
        <f t="shared" si="156"/>
        <v>0</v>
      </c>
      <c r="G292" s="65">
        <f t="shared" si="156"/>
        <v>0</v>
      </c>
      <c r="H292" s="65">
        <f t="shared" si="156"/>
        <v>0</v>
      </c>
      <c r="I292" s="65">
        <f t="shared" si="156"/>
        <v>0</v>
      </c>
      <c r="J292" s="65">
        <f t="shared" si="156"/>
        <v>0</v>
      </c>
      <c r="K292" s="65">
        <f t="shared" si="156"/>
        <v>37.819629207595824</v>
      </c>
      <c r="L292" s="65">
        <f t="shared" si="156"/>
        <v>0</v>
      </c>
      <c r="M292" s="65">
        <f t="shared" si="151"/>
        <v>37.819629207595824</v>
      </c>
      <c r="N292" s="62"/>
      <c r="O292" s="62"/>
      <c r="P292" s="62"/>
      <c r="Q292" s="62">
        <v>2032</v>
      </c>
      <c r="R292" s="65">
        <f t="shared" si="157"/>
        <v>0</v>
      </c>
      <c r="S292" s="65">
        <f t="shared" si="157"/>
        <v>0</v>
      </c>
      <c r="T292" s="65">
        <f t="shared" si="157"/>
        <v>0</v>
      </c>
      <c r="U292" s="65">
        <f t="shared" si="157"/>
        <v>23.09781395093772</v>
      </c>
      <c r="V292" s="65">
        <f t="shared" si="157"/>
        <v>565.6229679418033</v>
      </c>
      <c r="W292" s="65">
        <f t="shared" si="157"/>
        <v>585.8690565497395</v>
      </c>
      <c r="X292" s="65">
        <f t="shared" si="157"/>
        <v>548.0336414878491</v>
      </c>
      <c r="Y292" s="65">
        <f t="shared" si="157"/>
        <v>450.28692106154614</v>
      </c>
      <c r="Z292" s="65">
        <f t="shared" si="157"/>
        <v>272.9365690571994</v>
      </c>
      <c r="AA292" s="65">
        <f t="shared" si="157"/>
        <v>171.36894972903355</v>
      </c>
      <c r="AB292" s="65">
        <f t="shared" si="157"/>
        <v>0</v>
      </c>
      <c r="AC292" s="65">
        <f t="shared" si="152"/>
        <v>2617.2159197781084</v>
      </c>
      <c r="AD292" s="62"/>
      <c r="AE292" s="62"/>
      <c r="AF292" s="62"/>
      <c r="AG292" s="62">
        <v>2032</v>
      </c>
      <c r="AH292" s="65">
        <f t="shared" si="155"/>
        <v>0</v>
      </c>
      <c r="AI292" s="65">
        <f t="shared" si="155"/>
        <v>0</v>
      </c>
      <c r="AJ292" s="65">
        <f t="shared" si="155"/>
        <v>0</v>
      </c>
      <c r="AK292" s="65">
        <f t="shared" si="155"/>
        <v>23.09781395093772</v>
      </c>
      <c r="AL292" s="65">
        <f t="shared" si="155"/>
        <v>565.6229679418033</v>
      </c>
      <c r="AM292" s="65">
        <f t="shared" si="155"/>
        <v>585.8690565497395</v>
      </c>
      <c r="AN292" s="65">
        <f t="shared" si="155"/>
        <v>548.0336414878491</v>
      </c>
      <c r="AO292" s="65">
        <f t="shared" si="155"/>
        <v>450.28692106154614</v>
      </c>
      <c r="AP292" s="65">
        <f t="shared" si="155"/>
        <v>272.9365690571994</v>
      </c>
      <c r="AQ292" s="65">
        <f t="shared" si="155"/>
        <v>209.18857893662937</v>
      </c>
      <c r="AR292" s="65">
        <f t="shared" si="155"/>
        <v>0</v>
      </c>
      <c r="AS292" s="77">
        <f t="shared" si="155"/>
        <v>2655.0355489857043</v>
      </c>
    </row>
    <row r="293" spans="1:45" ht="12.75">
      <c r="A293" s="68">
        <v>2033</v>
      </c>
      <c r="B293" s="65">
        <f t="shared" si="156"/>
        <v>0</v>
      </c>
      <c r="C293" s="65">
        <f t="shared" si="156"/>
        <v>0</v>
      </c>
      <c r="D293" s="65">
        <f t="shared" si="156"/>
        <v>0</v>
      </c>
      <c r="E293" s="65">
        <f t="shared" si="156"/>
        <v>0</v>
      </c>
      <c r="F293" s="65">
        <f t="shared" si="156"/>
        <v>0</v>
      </c>
      <c r="G293" s="65">
        <f t="shared" si="156"/>
        <v>0</v>
      </c>
      <c r="H293" s="65">
        <f t="shared" si="156"/>
        <v>0</v>
      </c>
      <c r="I293" s="65">
        <f t="shared" si="156"/>
        <v>0</v>
      </c>
      <c r="J293" s="65">
        <f t="shared" si="156"/>
        <v>0</v>
      </c>
      <c r="K293" s="65">
        <f t="shared" si="156"/>
        <v>37.165107402684555</v>
      </c>
      <c r="L293" s="65">
        <f t="shared" si="156"/>
        <v>0</v>
      </c>
      <c r="M293" s="65">
        <f t="shared" si="151"/>
        <v>37.165107402684555</v>
      </c>
      <c r="N293" s="62"/>
      <c r="O293" s="62"/>
      <c r="P293" s="62"/>
      <c r="Q293" s="62">
        <v>2033</v>
      </c>
      <c r="R293" s="65">
        <f t="shared" si="157"/>
        <v>0</v>
      </c>
      <c r="S293" s="65">
        <f t="shared" si="157"/>
        <v>0</v>
      </c>
      <c r="T293" s="65">
        <f t="shared" si="157"/>
        <v>0</v>
      </c>
      <c r="U293" s="65">
        <f t="shared" si="157"/>
        <v>22.901571174994384</v>
      </c>
      <c r="V293" s="65">
        <f t="shared" si="157"/>
        <v>558.777693161454</v>
      </c>
      <c r="W293" s="65">
        <f t="shared" si="157"/>
        <v>590.8153837556589</v>
      </c>
      <c r="X293" s="65">
        <f t="shared" si="157"/>
        <v>547.0389600252995</v>
      </c>
      <c r="Y293" s="65">
        <f t="shared" si="157"/>
        <v>449.0987350576074</v>
      </c>
      <c r="Z293" s="65">
        <f t="shared" si="157"/>
        <v>271.68827479154015</v>
      </c>
      <c r="AA293" s="65">
        <f t="shared" si="157"/>
        <v>168.60805360371057</v>
      </c>
      <c r="AB293" s="65">
        <f t="shared" si="157"/>
        <v>0</v>
      </c>
      <c r="AC293" s="65">
        <f t="shared" si="152"/>
        <v>2608.928671570265</v>
      </c>
      <c r="AD293" s="62"/>
      <c r="AE293" s="62"/>
      <c r="AF293" s="62"/>
      <c r="AG293" s="62">
        <v>2033</v>
      </c>
      <c r="AH293" s="65">
        <f t="shared" si="155"/>
        <v>0</v>
      </c>
      <c r="AI293" s="65">
        <f t="shared" si="155"/>
        <v>0</v>
      </c>
      <c r="AJ293" s="65">
        <f t="shared" si="155"/>
        <v>0</v>
      </c>
      <c r="AK293" s="65">
        <f aca="true" t="shared" si="158" ref="AK293:AS310">E293+U293</f>
        <v>22.901571174994384</v>
      </c>
      <c r="AL293" s="65">
        <f t="shared" si="158"/>
        <v>558.777693161454</v>
      </c>
      <c r="AM293" s="65">
        <f t="shared" si="158"/>
        <v>590.8153837556589</v>
      </c>
      <c r="AN293" s="65">
        <f t="shared" si="158"/>
        <v>547.0389600252995</v>
      </c>
      <c r="AO293" s="65">
        <f t="shared" si="158"/>
        <v>449.0987350576074</v>
      </c>
      <c r="AP293" s="65">
        <f t="shared" si="158"/>
        <v>271.68827479154015</v>
      </c>
      <c r="AQ293" s="65">
        <f t="shared" si="158"/>
        <v>205.77316100639513</v>
      </c>
      <c r="AR293" s="65">
        <f t="shared" si="158"/>
        <v>0</v>
      </c>
      <c r="AS293" s="77">
        <f t="shared" si="158"/>
        <v>2646.0937789729496</v>
      </c>
    </row>
    <row r="294" spans="1:45" ht="12.75">
      <c r="A294" s="68">
        <v>2034</v>
      </c>
      <c r="B294" s="65">
        <f t="shared" si="156"/>
        <v>0</v>
      </c>
      <c r="C294" s="65">
        <f t="shared" si="156"/>
        <v>0</v>
      </c>
      <c r="D294" s="65">
        <f t="shared" si="156"/>
        <v>0</v>
      </c>
      <c r="E294" s="65">
        <f t="shared" si="156"/>
        <v>0</v>
      </c>
      <c r="F294" s="65">
        <f t="shared" si="156"/>
        <v>0</v>
      </c>
      <c r="G294" s="65">
        <f t="shared" si="156"/>
        <v>0</v>
      </c>
      <c r="H294" s="65">
        <f t="shared" si="156"/>
        <v>0</v>
      </c>
      <c r="I294" s="65">
        <f t="shared" si="156"/>
        <v>0</v>
      </c>
      <c r="J294" s="65">
        <f t="shared" si="156"/>
        <v>0</v>
      </c>
      <c r="K294" s="65">
        <f t="shared" si="156"/>
        <v>36.42008841507431</v>
      </c>
      <c r="L294" s="65">
        <f t="shared" si="156"/>
        <v>0</v>
      </c>
      <c r="M294" s="65">
        <f t="shared" si="151"/>
        <v>36.42008841507431</v>
      </c>
      <c r="N294" s="62"/>
      <c r="O294" s="62"/>
      <c r="P294" s="62"/>
      <c r="Q294" s="62">
        <v>2034</v>
      </c>
      <c r="R294" s="65">
        <f t="shared" si="157"/>
        <v>0</v>
      </c>
      <c r="S294" s="65">
        <f t="shared" si="157"/>
        <v>0</v>
      </c>
      <c r="T294" s="65">
        <f t="shared" si="157"/>
        <v>0</v>
      </c>
      <c r="U294" s="65">
        <f t="shared" si="157"/>
        <v>22.75095713243161</v>
      </c>
      <c r="V294" s="65">
        <f t="shared" si="157"/>
        <v>553.9651292305941</v>
      </c>
      <c r="W294" s="65">
        <f t="shared" si="157"/>
        <v>590.8306785212926</v>
      </c>
      <c r="X294" s="65">
        <f t="shared" si="157"/>
        <v>548.9805304476937</v>
      </c>
      <c r="Y294" s="65">
        <f t="shared" si="157"/>
        <v>446.0796516583777</v>
      </c>
      <c r="Z294" s="65">
        <f t="shared" si="157"/>
        <v>272.76567162797227</v>
      </c>
      <c r="AA294" s="65">
        <f t="shared" si="157"/>
        <v>165.12364153525377</v>
      </c>
      <c r="AB294" s="65">
        <f t="shared" si="157"/>
        <v>0</v>
      </c>
      <c r="AC294" s="65">
        <f t="shared" si="152"/>
        <v>2600.4962601536154</v>
      </c>
      <c r="AD294" s="62"/>
      <c r="AE294" s="62"/>
      <c r="AF294" s="62"/>
      <c r="AG294" s="62">
        <v>2034</v>
      </c>
      <c r="AH294" s="65">
        <f aca="true" t="shared" si="159" ref="AH294:AJ310">B294+R294</f>
        <v>0</v>
      </c>
      <c r="AI294" s="65">
        <f t="shared" si="159"/>
        <v>0</v>
      </c>
      <c r="AJ294" s="65">
        <f t="shared" si="159"/>
        <v>0</v>
      </c>
      <c r="AK294" s="65">
        <f t="shared" si="158"/>
        <v>22.75095713243161</v>
      </c>
      <c r="AL294" s="65">
        <f t="shared" si="158"/>
        <v>553.9651292305941</v>
      </c>
      <c r="AM294" s="65">
        <f t="shared" si="158"/>
        <v>590.8306785212926</v>
      </c>
      <c r="AN294" s="65">
        <f t="shared" si="158"/>
        <v>548.9805304476937</v>
      </c>
      <c r="AO294" s="65">
        <f t="shared" si="158"/>
        <v>446.0796516583777</v>
      </c>
      <c r="AP294" s="65">
        <f t="shared" si="158"/>
        <v>272.76567162797227</v>
      </c>
      <c r="AQ294" s="65">
        <f t="shared" si="158"/>
        <v>201.54372995032807</v>
      </c>
      <c r="AR294" s="65">
        <f t="shared" si="158"/>
        <v>0</v>
      </c>
      <c r="AS294" s="77">
        <f t="shared" si="158"/>
        <v>2636.9163485686895</v>
      </c>
    </row>
    <row r="295" spans="1:45" ht="12.75">
      <c r="A295" s="68">
        <v>2035</v>
      </c>
      <c r="B295" s="65">
        <f t="shared" si="156"/>
        <v>0</v>
      </c>
      <c r="C295" s="65">
        <f t="shared" si="156"/>
        <v>0</v>
      </c>
      <c r="D295" s="65">
        <f t="shared" si="156"/>
        <v>0</v>
      </c>
      <c r="E295" s="65">
        <f t="shared" si="156"/>
        <v>0</v>
      </c>
      <c r="F295" s="65">
        <f t="shared" si="156"/>
        <v>0</v>
      </c>
      <c r="G295" s="65">
        <f t="shared" si="156"/>
        <v>0</v>
      </c>
      <c r="H295" s="65">
        <f t="shared" si="156"/>
        <v>0</v>
      </c>
      <c r="I295" s="65">
        <f t="shared" si="156"/>
        <v>0</v>
      </c>
      <c r="J295" s="65">
        <f t="shared" si="156"/>
        <v>0</v>
      </c>
      <c r="K295" s="65">
        <f t="shared" si="156"/>
        <v>35.493330229300255</v>
      </c>
      <c r="L295" s="65">
        <f t="shared" si="156"/>
        <v>0</v>
      </c>
      <c r="M295" s="65">
        <f t="shared" si="151"/>
        <v>35.493330229300255</v>
      </c>
      <c r="N295" s="62"/>
      <c r="O295" s="62"/>
      <c r="P295" s="62"/>
      <c r="Q295" s="62">
        <v>2035</v>
      </c>
      <c r="R295" s="65">
        <f t="shared" si="157"/>
        <v>0</v>
      </c>
      <c r="S295" s="65">
        <f t="shared" si="157"/>
        <v>0</v>
      </c>
      <c r="T295" s="65">
        <f t="shared" si="157"/>
        <v>0</v>
      </c>
      <c r="U295" s="65">
        <f t="shared" si="157"/>
        <v>22.631459532714562</v>
      </c>
      <c r="V295" s="65">
        <f t="shared" si="157"/>
        <v>550.6045016208241</v>
      </c>
      <c r="W295" s="65">
        <f t="shared" si="157"/>
        <v>585.9088229403598</v>
      </c>
      <c r="X295" s="65">
        <f t="shared" si="157"/>
        <v>555.065113448309</v>
      </c>
      <c r="Y295" s="65">
        <f t="shared" si="157"/>
        <v>441.0114810188224</v>
      </c>
      <c r="Z295" s="65">
        <f t="shared" si="157"/>
        <v>275.76157786558093</v>
      </c>
      <c r="AA295" s="65">
        <f t="shared" si="157"/>
        <v>160.8215631488759</v>
      </c>
      <c r="AB295" s="65">
        <f t="shared" si="157"/>
        <v>0</v>
      </c>
      <c r="AC295" s="65">
        <f t="shared" si="152"/>
        <v>2591.8045195754867</v>
      </c>
      <c r="AD295" s="62"/>
      <c r="AE295" s="62"/>
      <c r="AF295" s="62"/>
      <c r="AG295" s="62">
        <v>2035</v>
      </c>
      <c r="AH295" s="65">
        <f t="shared" si="159"/>
        <v>0</v>
      </c>
      <c r="AI295" s="65">
        <f t="shared" si="159"/>
        <v>0</v>
      </c>
      <c r="AJ295" s="65">
        <f t="shared" si="159"/>
        <v>0</v>
      </c>
      <c r="AK295" s="65">
        <f t="shared" si="158"/>
        <v>22.631459532714562</v>
      </c>
      <c r="AL295" s="65">
        <f t="shared" si="158"/>
        <v>550.6045016208241</v>
      </c>
      <c r="AM295" s="65">
        <f t="shared" si="158"/>
        <v>585.9088229403598</v>
      </c>
      <c r="AN295" s="65">
        <f t="shared" si="158"/>
        <v>555.065113448309</v>
      </c>
      <c r="AO295" s="65">
        <f t="shared" si="158"/>
        <v>441.0114810188224</v>
      </c>
      <c r="AP295" s="65">
        <f t="shared" si="158"/>
        <v>275.76157786558093</v>
      </c>
      <c r="AQ295" s="65">
        <f t="shared" si="158"/>
        <v>196.31489337817615</v>
      </c>
      <c r="AR295" s="65">
        <f t="shared" si="158"/>
        <v>0</v>
      </c>
      <c r="AS295" s="77">
        <f t="shared" si="158"/>
        <v>2627.297849804787</v>
      </c>
    </row>
    <row r="296" spans="1:45" ht="12.75">
      <c r="A296" s="68">
        <v>2036</v>
      </c>
      <c r="B296" s="65">
        <f t="shared" si="156"/>
        <v>0</v>
      </c>
      <c r="C296" s="65">
        <f t="shared" si="156"/>
        <v>0</v>
      </c>
      <c r="D296" s="65">
        <f t="shared" si="156"/>
        <v>0</v>
      </c>
      <c r="E296" s="65">
        <f t="shared" si="156"/>
        <v>0</v>
      </c>
      <c r="F296" s="65">
        <f t="shared" si="156"/>
        <v>0</v>
      </c>
      <c r="G296" s="65">
        <f t="shared" si="156"/>
        <v>0</v>
      </c>
      <c r="H296" s="65">
        <f t="shared" si="156"/>
        <v>0</v>
      </c>
      <c r="I296" s="65">
        <f t="shared" si="156"/>
        <v>0</v>
      </c>
      <c r="J296" s="65">
        <f t="shared" si="156"/>
        <v>0</v>
      </c>
      <c r="K296" s="65">
        <f t="shared" si="156"/>
        <v>0</v>
      </c>
      <c r="L296" s="65">
        <f t="shared" si="156"/>
        <v>0</v>
      </c>
      <c r="M296" s="65">
        <f t="shared" si="151"/>
        <v>0</v>
      </c>
      <c r="N296" s="62"/>
      <c r="O296" s="62"/>
      <c r="P296" s="62"/>
      <c r="Q296" s="62">
        <v>2036</v>
      </c>
      <c r="R296" s="65">
        <f t="shared" si="157"/>
        <v>0</v>
      </c>
      <c r="S296" s="65">
        <f t="shared" si="157"/>
        <v>0</v>
      </c>
      <c r="T296" s="65">
        <f t="shared" si="157"/>
        <v>0</v>
      </c>
      <c r="U296" s="65">
        <f t="shared" si="157"/>
        <v>0</v>
      </c>
      <c r="V296" s="65">
        <f t="shared" si="157"/>
        <v>23.94394057155229</v>
      </c>
      <c r="W296" s="65">
        <f t="shared" si="157"/>
        <v>578.9160560926863</v>
      </c>
      <c r="X296" s="65">
        <f t="shared" si="157"/>
        <v>563.0613965571808</v>
      </c>
      <c r="Y296" s="65">
        <f t="shared" si="157"/>
        <v>436.02868901425455</v>
      </c>
      <c r="Z296" s="65">
        <f t="shared" si="157"/>
        <v>279.0338921191176</v>
      </c>
      <c r="AA296" s="65">
        <f t="shared" si="157"/>
        <v>85.82305999557704</v>
      </c>
      <c r="AB296" s="65">
        <f t="shared" si="157"/>
        <v>0</v>
      </c>
      <c r="AC296" s="65">
        <f t="shared" si="152"/>
        <v>1966.8070343503684</v>
      </c>
      <c r="AD296" s="62"/>
      <c r="AE296" s="62"/>
      <c r="AF296" s="62"/>
      <c r="AG296" s="62">
        <v>2036</v>
      </c>
      <c r="AH296" s="65">
        <f t="shared" si="159"/>
        <v>0</v>
      </c>
      <c r="AI296" s="65">
        <f t="shared" si="159"/>
        <v>0</v>
      </c>
      <c r="AJ296" s="65">
        <f t="shared" si="159"/>
        <v>0</v>
      </c>
      <c r="AK296" s="65">
        <f t="shared" si="158"/>
        <v>0</v>
      </c>
      <c r="AL296" s="65">
        <f t="shared" si="158"/>
        <v>23.94394057155229</v>
      </c>
      <c r="AM296" s="65">
        <f t="shared" si="158"/>
        <v>578.9160560926863</v>
      </c>
      <c r="AN296" s="65">
        <f t="shared" si="158"/>
        <v>563.0613965571808</v>
      </c>
      <c r="AO296" s="65">
        <f t="shared" si="158"/>
        <v>436.02868901425455</v>
      </c>
      <c r="AP296" s="65">
        <f t="shared" si="158"/>
        <v>279.0338921191176</v>
      </c>
      <c r="AQ296" s="65">
        <f t="shared" si="158"/>
        <v>85.82305999557704</v>
      </c>
      <c r="AR296" s="65">
        <f t="shared" si="158"/>
        <v>0</v>
      </c>
      <c r="AS296" s="77">
        <f t="shared" si="158"/>
        <v>1966.8070343503684</v>
      </c>
    </row>
    <row r="297" spans="1:45" ht="12.75">
      <c r="A297" s="68">
        <v>2037</v>
      </c>
      <c r="B297" s="65">
        <f t="shared" si="156"/>
        <v>0</v>
      </c>
      <c r="C297" s="65">
        <f t="shared" si="156"/>
        <v>0</v>
      </c>
      <c r="D297" s="65">
        <f t="shared" si="156"/>
        <v>0</v>
      </c>
      <c r="E297" s="65">
        <f t="shared" si="156"/>
        <v>0</v>
      </c>
      <c r="F297" s="65">
        <f t="shared" si="156"/>
        <v>0</v>
      </c>
      <c r="G297" s="65">
        <f t="shared" si="156"/>
        <v>0</v>
      </c>
      <c r="H297" s="65">
        <f t="shared" si="156"/>
        <v>0</v>
      </c>
      <c r="I297" s="65">
        <f t="shared" si="156"/>
        <v>0</v>
      </c>
      <c r="J297" s="65">
        <f t="shared" si="156"/>
        <v>0</v>
      </c>
      <c r="K297" s="65">
        <f t="shared" si="156"/>
        <v>0</v>
      </c>
      <c r="L297" s="65">
        <f t="shared" si="156"/>
        <v>0</v>
      </c>
      <c r="M297" s="65">
        <f t="shared" si="151"/>
        <v>0</v>
      </c>
      <c r="N297" s="62"/>
      <c r="O297" s="62"/>
      <c r="P297" s="62"/>
      <c r="Q297" s="62">
        <v>2037</v>
      </c>
      <c r="R297" s="65">
        <f t="shared" si="157"/>
        <v>0</v>
      </c>
      <c r="S297" s="65">
        <f t="shared" si="157"/>
        <v>0</v>
      </c>
      <c r="T297" s="65">
        <f t="shared" si="157"/>
        <v>0</v>
      </c>
      <c r="U297" s="65">
        <f t="shared" si="157"/>
        <v>0</v>
      </c>
      <c r="V297" s="65">
        <f t="shared" si="157"/>
        <v>23.718258240926335</v>
      </c>
      <c r="W297" s="65">
        <f t="shared" si="157"/>
        <v>571.9294071512392</v>
      </c>
      <c r="X297" s="65">
        <f t="shared" si="157"/>
        <v>570.2272849315253</v>
      </c>
      <c r="Y297" s="65">
        <f t="shared" si="157"/>
        <v>433.2230522025589</v>
      </c>
      <c r="Z297" s="65">
        <f t="shared" si="157"/>
        <v>280.1172332139577</v>
      </c>
      <c r="AA297" s="65">
        <f t="shared" si="157"/>
        <v>84.39797613735291</v>
      </c>
      <c r="AB297" s="65">
        <f t="shared" si="157"/>
        <v>0</v>
      </c>
      <c r="AC297" s="65">
        <f t="shared" si="152"/>
        <v>1963.6132118775604</v>
      </c>
      <c r="AD297" s="62"/>
      <c r="AE297" s="62"/>
      <c r="AF297" s="62"/>
      <c r="AG297" s="62">
        <v>2037</v>
      </c>
      <c r="AH297" s="65">
        <f t="shared" si="159"/>
        <v>0</v>
      </c>
      <c r="AI297" s="65">
        <f t="shared" si="159"/>
        <v>0</v>
      </c>
      <c r="AJ297" s="65">
        <f t="shared" si="159"/>
        <v>0</v>
      </c>
      <c r="AK297" s="65">
        <f t="shared" si="158"/>
        <v>0</v>
      </c>
      <c r="AL297" s="65">
        <f t="shared" si="158"/>
        <v>23.718258240926335</v>
      </c>
      <c r="AM297" s="65">
        <f t="shared" si="158"/>
        <v>571.9294071512392</v>
      </c>
      <c r="AN297" s="65">
        <f t="shared" si="158"/>
        <v>570.2272849315253</v>
      </c>
      <c r="AO297" s="65">
        <f t="shared" si="158"/>
        <v>433.2230522025589</v>
      </c>
      <c r="AP297" s="65">
        <f t="shared" si="158"/>
        <v>280.1172332139577</v>
      </c>
      <c r="AQ297" s="65">
        <f t="shared" si="158"/>
        <v>84.39797613735291</v>
      </c>
      <c r="AR297" s="65">
        <f t="shared" si="158"/>
        <v>0</v>
      </c>
      <c r="AS297" s="77">
        <f t="shared" si="158"/>
        <v>1963.6132118775604</v>
      </c>
    </row>
    <row r="298" spans="1:45" ht="12.75">
      <c r="A298" s="68">
        <v>2038</v>
      </c>
      <c r="B298" s="65">
        <f t="shared" si="156"/>
        <v>0</v>
      </c>
      <c r="C298" s="65">
        <f t="shared" si="156"/>
        <v>0</v>
      </c>
      <c r="D298" s="65">
        <f t="shared" si="156"/>
        <v>0</v>
      </c>
      <c r="E298" s="65">
        <f t="shared" si="156"/>
        <v>0</v>
      </c>
      <c r="F298" s="65">
        <f t="shared" si="156"/>
        <v>0</v>
      </c>
      <c r="G298" s="65">
        <f t="shared" si="156"/>
        <v>0</v>
      </c>
      <c r="H298" s="65">
        <f t="shared" si="156"/>
        <v>0</v>
      </c>
      <c r="I298" s="65">
        <f t="shared" si="156"/>
        <v>0</v>
      </c>
      <c r="J298" s="65">
        <f t="shared" si="156"/>
        <v>0</v>
      </c>
      <c r="K298" s="65">
        <f t="shared" si="156"/>
        <v>0</v>
      </c>
      <c r="L298" s="65">
        <f t="shared" si="156"/>
        <v>0</v>
      </c>
      <c r="M298" s="65">
        <f t="shared" si="151"/>
        <v>0</v>
      </c>
      <c r="N298" s="62"/>
      <c r="O298" s="62"/>
      <c r="P298" s="62"/>
      <c r="Q298" s="62">
        <v>2038</v>
      </c>
      <c r="R298" s="65">
        <f t="shared" si="157"/>
        <v>0</v>
      </c>
      <c r="S298" s="65">
        <f t="shared" si="157"/>
        <v>0</v>
      </c>
      <c r="T298" s="65">
        <f t="shared" si="157"/>
        <v>0</v>
      </c>
      <c r="U298" s="65">
        <f t="shared" si="157"/>
        <v>0</v>
      </c>
      <c r="V298" s="65">
        <f t="shared" si="157"/>
        <v>23.51776958998248</v>
      </c>
      <c r="W298" s="65">
        <f t="shared" si="157"/>
        <v>565.0284088973405</v>
      </c>
      <c r="X298" s="65">
        <f t="shared" si="157"/>
        <v>575.0603017675776</v>
      </c>
      <c r="Y298" s="65">
        <f t="shared" si="157"/>
        <v>432.5661110387046</v>
      </c>
      <c r="Z298" s="65">
        <f t="shared" si="157"/>
        <v>279.42324104483515</v>
      </c>
      <c r="AA298" s="65">
        <f t="shared" si="157"/>
        <v>84.03252233227488</v>
      </c>
      <c r="AB298" s="65">
        <f t="shared" si="157"/>
        <v>0</v>
      </c>
      <c r="AC298" s="65">
        <f t="shared" si="152"/>
        <v>1959.628354670715</v>
      </c>
      <c r="AD298" s="62"/>
      <c r="AE298" s="62"/>
      <c r="AF298" s="62"/>
      <c r="AG298" s="62">
        <v>2038</v>
      </c>
      <c r="AH298" s="65">
        <f t="shared" si="159"/>
        <v>0</v>
      </c>
      <c r="AI298" s="65">
        <f t="shared" si="159"/>
        <v>0</v>
      </c>
      <c r="AJ298" s="65">
        <f t="shared" si="159"/>
        <v>0</v>
      </c>
      <c r="AK298" s="65">
        <f t="shared" si="158"/>
        <v>0</v>
      </c>
      <c r="AL298" s="65">
        <f t="shared" si="158"/>
        <v>23.51776958998248</v>
      </c>
      <c r="AM298" s="65">
        <f t="shared" si="158"/>
        <v>565.0284088973405</v>
      </c>
      <c r="AN298" s="65">
        <f t="shared" si="158"/>
        <v>575.0603017675776</v>
      </c>
      <c r="AO298" s="65">
        <f t="shared" si="158"/>
        <v>432.5661110387046</v>
      </c>
      <c r="AP298" s="65">
        <f t="shared" si="158"/>
        <v>279.42324104483515</v>
      </c>
      <c r="AQ298" s="65">
        <f t="shared" si="158"/>
        <v>84.03252233227488</v>
      </c>
      <c r="AR298" s="65">
        <f t="shared" si="158"/>
        <v>0</v>
      </c>
      <c r="AS298" s="77">
        <f t="shared" si="158"/>
        <v>1959.628354670715</v>
      </c>
    </row>
    <row r="299" spans="1:45" ht="12.75">
      <c r="A299" s="68">
        <v>2039</v>
      </c>
      <c r="B299" s="65">
        <f t="shared" si="156"/>
        <v>0</v>
      </c>
      <c r="C299" s="65">
        <f t="shared" si="156"/>
        <v>0</v>
      </c>
      <c r="D299" s="65">
        <f t="shared" si="156"/>
        <v>0</v>
      </c>
      <c r="E299" s="65">
        <f t="shared" si="156"/>
        <v>0</v>
      </c>
      <c r="F299" s="65">
        <f t="shared" si="156"/>
        <v>0</v>
      </c>
      <c r="G299" s="65">
        <f t="shared" si="156"/>
        <v>0</v>
      </c>
      <c r="H299" s="65">
        <f t="shared" si="156"/>
        <v>0</v>
      </c>
      <c r="I299" s="65">
        <f t="shared" si="156"/>
        <v>0</v>
      </c>
      <c r="J299" s="65">
        <f t="shared" si="156"/>
        <v>0</v>
      </c>
      <c r="K299" s="65">
        <f t="shared" si="156"/>
        <v>0</v>
      </c>
      <c r="L299" s="65">
        <f t="shared" si="156"/>
        <v>0</v>
      </c>
      <c r="M299" s="65">
        <f t="shared" si="151"/>
        <v>0</v>
      </c>
      <c r="N299" s="62"/>
      <c r="O299" s="62"/>
      <c r="P299" s="62"/>
      <c r="Q299" s="62">
        <v>2039</v>
      </c>
      <c r="R299" s="65">
        <f t="shared" si="157"/>
        <v>0</v>
      </c>
      <c r="S299" s="65">
        <f t="shared" si="157"/>
        <v>0</v>
      </c>
      <c r="T299" s="65">
        <f t="shared" si="157"/>
        <v>0</v>
      </c>
      <c r="U299" s="65">
        <f t="shared" si="157"/>
        <v>0</v>
      </c>
      <c r="V299" s="65">
        <f t="shared" si="157"/>
        <v>23.36289475909463</v>
      </c>
      <c r="W299" s="65">
        <f t="shared" si="157"/>
        <v>560.2625599258979</v>
      </c>
      <c r="X299" s="65">
        <f t="shared" si="157"/>
        <v>575.0632887989966</v>
      </c>
      <c r="Y299" s="65">
        <f t="shared" si="157"/>
        <v>434.1503590439562</v>
      </c>
      <c r="Z299" s="65">
        <f t="shared" si="157"/>
        <v>277.6429356516686</v>
      </c>
      <c r="AA299" s="65">
        <f t="shared" si="157"/>
        <v>84.37054385427454</v>
      </c>
      <c r="AB299" s="65">
        <f t="shared" si="157"/>
        <v>0</v>
      </c>
      <c r="AC299" s="65">
        <f t="shared" si="152"/>
        <v>1954.8525820338884</v>
      </c>
      <c r="AD299" s="62"/>
      <c r="AE299" s="62"/>
      <c r="AF299" s="62"/>
      <c r="AG299" s="62">
        <v>2039</v>
      </c>
      <c r="AH299" s="65">
        <f t="shared" si="159"/>
        <v>0</v>
      </c>
      <c r="AI299" s="65">
        <f t="shared" si="159"/>
        <v>0</v>
      </c>
      <c r="AJ299" s="65">
        <f t="shared" si="159"/>
        <v>0</v>
      </c>
      <c r="AK299" s="65">
        <f t="shared" si="158"/>
        <v>0</v>
      </c>
      <c r="AL299" s="65">
        <f t="shared" si="158"/>
        <v>23.36289475909463</v>
      </c>
      <c r="AM299" s="65">
        <f t="shared" si="158"/>
        <v>560.2625599258979</v>
      </c>
      <c r="AN299" s="65">
        <f t="shared" si="158"/>
        <v>575.0632887989966</v>
      </c>
      <c r="AO299" s="65">
        <f t="shared" si="158"/>
        <v>434.1503590439562</v>
      </c>
      <c r="AP299" s="65">
        <f t="shared" si="158"/>
        <v>277.6429356516686</v>
      </c>
      <c r="AQ299" s="65">
        <f t="shared" si="158"/>
        <v>84.37054385427454</v>
      </c>
      <c r="AR299" s="65">
        <f t="shared" si="158"/>
        <v>0</v>
      </c>
      <c r="AS299" s="77">
        <f t="shared" si="158"/>
        <v>1954.8525820338884</v>
      </c>
    </row>
    <row r="300" spans="1:45" ht="12.75">
      <c r="A300" s="68">
        <v>2040</v>
      </c>
      <c r="B300" s="65">
        <f t="shared" si="156"/>
        <v>0</v>
      </c>
      <c r="C300" s="65">
        <f t="shared" si="156"/>
        <v>0</v>
      </c>
      <c r="D300" s="65">
        <f t="shared" si="156"/>
        <v>0</v>
      </c>
      <c r="E300" s="65">
        <f t="shared" si="156"/>
        <v>0</v>
      </c>
      <c r="F300" s="65">
        <f t="shared" si="156"/>
        <v>0</v>
      </c>
      <c r="G300" s="65">
        <f t="shared" si="156"/>
        <v>0</v>
      </c>
      <c r="H300" s="65">
        <f t="shared" si="156"/>
        <v>0</v>
      </c>
      <c r="I300" s="65">
        <f t="shared" si="156"/>
        <v>0</v>
      </c>
      <c r="J300" s="65">
        <f t="shared" si="156"/>
        <v>0</v>
      </c>
      <c r="K300" s="65">
        <f t="shared" si="156"/>
        <v>0</v>
      </c>
      <c r="L300" s="65">
        <f t="shared" si="156"/>
        <v>0</v>
      </c>
      <c r="M300" s="65">
        <f t="shared" si="151"/>
        <v>0</v>
      </c>
      <c r="N300" s="62"/>
      <c r="O300" s="62"/>
      <c r="P300" s="62"/>
      <c r="Q300" s="62">
        <v>2040</v>
      </c>
      <c r="R300" s="65">
        <f t="shared" si="157"/>
        <v>0</v>
      </c>
      <c r="S300" s="65">
        <f t="shared" si="157"/>
        <v>0</v>
      </c>
      <c r="T300" s="65">
        <f t="shared" si="157"/>
        <v>0</v>
      </c>
      <c r="U300" s="65">
        <f t="shared" si="157"/>
        <v>0</v>
      </c>
      <c r="V300" s="65">
        <f t="shared" si="157"/>
        <v>23.242362891537997</v>
      </c>
      <c r="W300" s="65">
        <f t="shared" si="157"/>
        <v>556.9160652052055</v>
      </c>
      <c r="X300" s="65">
        <f t="shared" si="157"/>
        <v>570.3198829055707</v>
      </c>
      <c r="Y300" s="65">
        <f t="shared" si="157"/>
        <v>438.95290726352164</v>
      </c>
      <c r="Z300" s="65">
        <f t="shared" si="157"/>
        <v>274.53854669816826</v>
      </c>
      <c r="AA300" s="65">
        <f t="shared" si="157"/>
        <v>85.3130055119027</v>
      </c>
      <c r="AB300" s="65">
        <f t="shared" si="157"/>
        <v>0</v>
      </c>
      <c r="AC300" s="65">
        <f t="shared" si="152"/>
        <v>1949.282770475907</v>
      </c>
      <c r="AD300" s="62"/>
      <c r="AE300" s="62"/>
      <c r="AF300" s="62"/>
      <c r="AG300" s="62">
        <v>2040</v>
      </c>
      <c r="AH300" s="65">
        <f t="shared" si="159"/>
        <v>0</v>
      </c>
      <c r="AI300" s="65">
        <f t="shared" si="159"/>
        <v>0</v>
      </c>
      <c r="AJ300" s="65">
        <f t="shared" si="159"/>
        <v>0</v>
      </c>
      <c r="AK300" s="65">
        <f t="shared" si="158"/>
        <v>0</v>
      </c>
      <c r="AL300" s="65">
        <f t="shared" si="158"/>
        <v>23.242362891537997</v>
      </c>
      <c r="AM300" s="65">
        <f t="shared" si="158"/>
        <v>556.9160652052055</v>
      </c>
      <c r="AN300" s="65">
        <f t="shared" si="158"/>
        <v>570.3198829055707</v>
      </c>
      <c r="AO300" s="65">
        <f t="shared" si="158"/>
        <v>438.95290726352164</v>
      </c>
      <c r="AP300" s="65">
        <f t="shared" si="158"/>
        <v>274.53854669816826</v>
      </c>
      <c r="AQ300" s="65">
        <f t="shared" si="158"/>
        <v>85.3130055119027</v>
      </c>
      <c r="AR300" s="65">
        <f t="shared" si="158"/>
        <v>0</v>
      </c>
      <c r="AS300" s="77">
        <f t="shared" si="158"/>
        <v>1949.282770475907</v>
      </c>
    </row>
    <row r="301" spans="1:45" ht="12.75">
      <c r="A301" s="68">
        <v>2041</v>
      </c>
      <c r="B301" s="65">
        <f t="shared" si="156"/>
        <v>0</v>
      </c>
      <c r="C301" s="65">
        <f t="shared" si="156"/>
        <v>0</v>
      </c>
      <c r="D301" s="65">
        <f t="shared" si="156"/>
        <v>0</v>
      </c>
      <c r="E301" s="65">
        <f t="shared" si="156"/>
        <v>0</v>
      </c>
      <c r="F301" s="65">
        <f t="shared" si="156"/>
        <v>0</v>
      </c>
      <c r="G301" s="65">
        <f t="shared" si="156"/>
        <v>0</v>
      </c>
      <c r="H301" s="65">
        <f t="shared" si="156"/>
        <v>0</v>
      </c>
      <c r="I301" s="65">
        <f t="shared" si="156"/>
        <v>0</v>
      </c>
      <c r="J301" s="65">
        <f t="shared" si="156"/>
        <v>0</v>
      </c>
      <c r="K301" s="65">
        <f t="shared" si="156"/>
        <v>0</v>
      </c>
      <c r="L301" s="65">
        <f t="shared" si="156"/>
        <v>0</v>
      </c>
      <c r="M301" s="65">
        <f t="shared" si="151"/>
        <v>0</v>
      </c>
      <c r="N301" s="62"/>
      <c r="O301" s="62"/>
      <c r="P301" s="62"/>
      <c r="Q301" s="62">
        <v>2041</v>
      </c>
      <c r="R301" s="65">
        <f t="shared" si="157"/>
        <v>0</v>
      </c>
      <c r="S301" s="65">
        <f t="shared" si="157"/>
        <v>0</v>
      </c>
      <c r="T301" s="65">
        <f t="shared" si="157"/>
        <v>0</v>
      </c>
      <c r="U301" s="65">
        <f t="shared" si="157"/>
        <v>0</v>
      </c>
      <c r="V301" s="65">
        <f t="shared" si="157"/>
        <v>0</v>
      </c>
      <c r="W301" s="65">
        <f t="shared" si="157"/>
        <v>24.222335368635676</v>
      </c>
      <c r="X301" s="65">
        <f t="shared" si="157"/>
        <v>563.5184123642982</v>
      </c>
      <c r="Y301" s="65">
        <f t="shared" si="157"/>
        <v>445.3183588295067</v>
      </c>
      <c r="Z301" s="65">
        <f t="shared" si="157"/>
        <v>271.453476584428</v>
      </c>
      <c r="AA301" s="65">
        <f t="shared" si="157"/>
        <v>86.3419486043204</v>
      </c>
      <c r="AB301" s="65">
        <f t="shared" si="157"/>
        <v>0</v>
      </c>
      <c r="AC301" s="65">
        <f t="shared" si="152"/>
        <v>1390.854531751189</v>
      </c>
      <c r="AD301" s="62"/>
      <c r="AE301" s="62"/>
      <c r="AF301" s="62"/>
      <c r="AG301" s="62">
        <v>2041</v>
      </c>
      <c r="AH301" s="65">
        <f t="shared" si="159"/>
        <v>0</v>
      </c>
      <c r="AI301" s="65">
        <f t="shared" si="159"/>
        <v>0</v>
      </c>
      <c r="AJ301" s="65">
        <f t="shared" si="159"/>
        <v>0</v>
      </c>
      <c r="AK301" s="65">
        <f t="shared" si="158"/>
        <v>0</v>
      </c>
      <c r="AL301" s="65">
        <f t="shared" si="158"/>
        <v>0</v>
      </c>
      <c r="AM301" s="65">
        <f t="shared" si="158"/>
        <v>24.222335368635676</v>
      </c>
      <c r="AN301" s="65">
        <f t="shared" si="158"/>
        <v>563.5184123642982</v>
      </c>
      <c r="AO301" s="65">
        <f t="shared" si="158"/>
        <v>445.3183588295067</v>
      </c>
      <c r="AP301" s="65">
        <f t="shared" si="158"/>
        <v>271.453476584428</v>
      </c>
      <c r="AQ301" s="65">
        <f t="shared" si="158"/>
        <v>86.3419486043204</v>
      </c>
      <c r="AR301" s="65">
        <f t="shared" si="158"/>
        <v>0</v>
      </c>
      <c r="AS301" s="77">
        <f t="shared" si="158"/>
        <v>1390.854531751189</v>
      </c>
    </row>
    <row r="302" spans="1:45" ht="12.75">
      <c r="A302" s="68">
        <v>2042</v>
      </c>
      <c r="B302" s="65">
        <f t="shared" si="156"/>
        <v>0</v>
      </c>
      <c r="C302" s="65">
        <f t="shared" si="156"/>
        <v>0</v>
      </c>
      <c r="D302" s="65">
        <f t="shared" si="156"/>
        <v>0</v>
      </c>
      <c r="E302" s="65">
        <f t="shared" si="156"/>
        <v>0</v>
      </c>
      <c r="F302" s="65">
        <f t="shared" si="156"/>
        <v>0</v>
      </c>
      <c r="G302" s="65">
        <f t="shared" si="156"/>
        <v>0</v>
      </c>
      <c r="H302" s="65">
        <f t="shared" si="156"/>
        <v>0</v>
      </c>
      <c r="I302" s="65">
        <f t="shared" si="156"/>
        <v>0</v>
      </c>
      <c r="J302" s="65">
        <f t="shared" si="156"/>
        <v>0</v>
      </c>
      <c r="K302" s="65">
        <f t="shared" si="156"/>
        <v>0</v>
      </c>
      <c r="L302" s="65">
        <f t="shared" si="156"/>
        <v>0</v>
      </c>
      <c r="M302" s="65">
        <f t="shared" si="151"/>
        <v>0</v>
      </c>
      <c r="N302" s="62"/>
      <c r="O302" s="62"/>
      <c r="P302" s="62"/>
      <c r="Q302" s="62">
        <v>2042</v>
      </c>
      <c r="R302" s="65">
        <f t="shared" si="157"/>
        <v>0</v>
      </c>
      <c r="S302" s="65">
        <f t="shared" si="157"/>
        <v>0</v>
      </c>
      <c r="T302" s="65">
        <f t="shared" si="157"/>
        <v>0</v>
      </c>
      <c r="U302" s="65">
        <f t="shared" si="157"/>
        <v>0</v>
      </c>
      <c r="V302" s="65">
        <f t="shared" si="157"/>
        <v>0</v>
      </c>
      <c r="W302" s="65">
        <f t="shared" si="157"/>
        <v>24.000278186241726</v>
      </c>
      <c r="X302" s="65">
        <f t="shared" si="157"/>
        <v>556.7199288544992</v>
      </c>
      <c r="Y302" s="65">
        <f t="shared" si="157"/>
        <v>450.99366642915845</v>
      </c>
      <c r="Z302" s="65">
        <f t="shared" si="157"/>
        <v>269.8098891346433</v>
      </c>
      <c r="AA302" s="65">
        <f t="shared" si="157"/>
        <v>86.69066406718113</v>
      </c>
      <c r="AB302" s="65">
        <f t="shared" si="157"/>
        <v>0</v>
      </c>
      <c r="AC302" s="65">
        <f t="shared" si="152"/>
        <v>1388.214426671724</v>
      </c>
      <c r="AD302" s="62"/>
      <c r="AE302" s="62"/>
      <c r="AF302" s="62"/>
      <c r="AG302" s="62">
        <v>2042</v>
      </c>
      <c r="AH302" s="65">
        <f t="shared" si="159"/>
        <v>0</v>
      </c>
      <c r="AI302" s="65">
        <f t="shared" si="159"/>
        <v>0</v>
      </c>
      <c r="AJ302" s="65">
        <f t="shared" si="159"/>
        <v>0</v>
      </c>
      <c r="AK302" s="65">
        <f t="shared" si="158"/>
        <v>0</v>
      </c>
      <c r="AL302" s="65">
        <f t="shared" si="158"/>
        <v>0</v>
      </c>
      <c r="AM302" s="65">
        <f t="shared" si="158"/>
        <v>24.000278186241726</v>
      </c>
      <c r="AN302" s="65">
        <f t="shared" si="158"/>
        <v>556.7199288544992</v>
      </c>
      <c r="AO302" s="65">
        <f t="shared" si="158"/>
        <v>450.99366642915845</v>
      </c>
      <c r="AP302" s="65">
        <f t="shared" si="158"/>
        <v>269.8098891346433</v>
      </c>
      <c r="AQ302" s="65">
        <f t="shared" si="158"/>
        <v>86.69066406718113</v>
      </c>
      <c r="AR302" s="65">
        <f t="shared" si="158"/>
        <v>0</v>
      </c>
      <c r="AS302" s="77">
        <f t="shared" si="158"/>
        <v>1388.214426671724</v>
      </c>
    </row>
    <row r="303" spans="1:45" ht="12.75">
      <c r="A303" s="68">
        <v>2043</v>
      </c>
      <c r="B303" s="65">
        <f t="shared" si="156"/>
        <v>0</v>
      </c>
      <c r="C303" s="65">
        <f t="shared" si="156"/>
        <v>0</v>
      </c>
      <c r="D303" s="65">
        <f t="shared" si="156"/>
        <v>0</v>
      </c>
      <c r="E303" s="65">
        <f t="shared" si="156"/>
        <v>0</v>
      </c>
      <c r="F303" s="65">
        <f t="shared" si="156"/>
        <v>0</v>
      </c>
      <c r="G303" s="65">
        <f t="shared" si="156"/>
        <v>0</v>
      </c>
      <c r="H303" s="65">
        <f t="shared" si="156"/>
        <v>0</v>
      </c>
      <c r="I303" s="65">
        <f t="shared" si="156"/>
        <v>0</v>
      </c>
      <c r="J303" s="65">
        <f t="shared" si="156"/>
        <v>0</v>
      </c>
      <c r="K303" s="65">
        <f t="shared" si="156"/>
        <v>0</v>
      </c>
      <c r="L303" s="65">
        <f t="shared" si="156"/>
        <v>0</v>
      </c>
      <c r="M303" s="65">
        <f t="shared" si="151"/>
        <v>0</v>
      </c>
      <c r="N303" s="62"/>
      <c r="O303" s="62"/>
      <c r="P303" s="62"/>
      <c r="Q303" s="62">
        <v>2043</v>
      </c>
      <c r="R303" s="65">
        <f t="shared" si="157"/>
        <v>0</v>
      </c>
      <c r="S303" s="65">
        <f t="shared" si="157"/>
        <v>0</v>
      </c>
      <c r="T303" s="65">
        <f t="shared" si="157"/>
        <v>0</v>
      </c>
      <c r="U303" s="65">
        <f t="shared" si="157"/>
        <v>0</v>
      </c>
      <c r="V303" s="65">
        <f t="shared" si="157"/>
        <v>0</v>
      </c>
      <c r="W303" s="65">
        <f t="shared" si="157"/>
        <v>23.799273526574737</v>
      </c>
      <c r="X303" s="65">
        <f t="shared" si="157"/>
        <v>550.1066412926824</v>
      </c>
      <c r="Y303" s="65">
        <f t="shared" si="157"/>
        <v>454.87365106477495</v>
      </c>
      <c r="Z303" s="65">
        <f t="shared" si="157"/>
        <v>269.4844409868107</v>
      </c>
      <c r="AA303" s="65">
        <f t="shared" si="157"/>
        <v>86.49631331588009</v>
      </c>
      <c r="AB303" s="65">
        <f t="shared" si="157"/>
        <v>0</v>
      </c>
      <c r="AC303" s="65">
        <f t="shared" si="152"/>
        <v>1384.760320186723</v>
      </c>
      <c r="AD303" s="62"/>
      <c r="AE303" s="62"/>
      <c r="AF303" s="62"/>
      <c r="AG303" s="62">
        <v>2043</v>
      </c>
      <c r="AH303" s="65">
        <f t="shared" si="159"/>
        <v>0</v>
      </c>
      <c r="AI303" s="65">
        <f t="shared" si="159"/>
        <v>0</v>
      </c>
      <c r="AJ303" s="65">
        <f t="shared" si="159"/>
        <v>0</v>
      </c>
      <c r="AK303" s="65">
        <f t="shared" si="158"/>
        <v>0</v>
      </c>
      <c r="AL303" s="65">
        <f t="shared" si="158"/>
        <v>0</v>
      </c>
      <c r="AM303" s="65">
        <f t="shared" si="158"/>
        <v>23.799273526574737</v>
      </c>
      <c r="AN303" s="65">
        <f t="shared" si="158"/>
        <v>550.1066412926824</v>
      </c>
      <c r="AO303" s="65">
        <f t="shared" si="158"/>
        <v>454.87365106477495</v>
      </c>
      <c r="AP303" s="65">
        <f t="shared" si="158"/>
        <v>269.4844409868107</v>
      </c>
      <c r="AQ303" s="65">
        <f t="shared" si="158"/>
        <v>86.49631331588009</v>
      </c>
      <c r="AR303" s="65">
        <f t="shared" si="158"/>
        <v>0</v>
      </c>
      <c r="AS303" s="77">
        <f t="shared" si="158"/>
        <v>1384.760320186723</v>
      </c>
    </row>
    <row r="304" spans="1:45" ht="12.75">
      <c r="A304" s="68">
        <v>2044</v>
      </c>
      <c r="B304" s="65">
        <f aca="true" t="shared" si="160" ref="B304:L310">B118*(B56-B55)/100</f>
        <v>0</v>
      </c>
      <c r="C304" s="65">
        <f t="shared" si="160"/>
        <v>0</v>
      </c>
      <c r="D304" s="65">
        <f t="shared" si="160"/>
        <v>0</v>
      </c>
      <c r="E304" s="65">
        <f t="shared" si="160"/>
        <v>0</v>
      </c>
      <c r="F304" s="65">
        <f t="shared" si="160"/>
        <v>0</v>
      </c>
      <c r="G304" s="65">
        <f t="shared" si="160"/>
        <v>0</v>
      </c>
      <c r="H304" s="65">
        <f t="shared" si="160"/>
        <v>0</v>
      </c>
      <c r="I304" s="65">
        <f t="shared" si="160"/>
        <v>0</v>
      </c>
      <c r="J304" s="65">
        <f t="shared" si="160"/>
        <v>0</v>
      </c>
      <c r="K304" s="65">
        <f t="shared" si="160"/>
        <v>0</v>
      </c>
      <c r="L304" s="65">
        <f t="shared" si="160"/>
        <v>0</v>
      </c>
      <c r="M304" s="65">
        <f t="shared" si="151"/>
        <v>0</v>
      </c>
      <c r="N304" s="62"/>
      <c r="O304" s="62"/>
      <c r="P304" s="62"/>
      <c r="Q304" s="62">
        <v>2044</v>
      </c>
      <c r="R304" s="65">
        <f aca="true" t="shared" si="161" ref="R304:AB310">R118*(R56-R55)/100</f>
        <v>0</v>
      </c>
      <c r="S304" s="65">
        <f t="shared" si="161"/>
        <v>0</v>
      </c>
      <c r="T304" s="65">
        <f t="shared" si="161"/>
        <v>0</v>
      </c>
      <c r="U304" s="65">
        <f t="shared" si="161"/>
        <v>0</v>
      </c>
      <c r="V304" s="65">
        <f t="shared" si="161"/>
        <v>0</v>
      </c>
      <c r="W304" s="65">
        <f t="shared" si="161"/>
        <v>23.643860317399263</v>
      </c>
      <c r="X304" s="65">
        <f t="shared" si="161"/>
        <v>545.5962238498895</v>
      </c>
      <c r="Y304" s="65">
        <f t="shared" si="161"/>
        <v>454.95191481353737</v>
      </c>
      <c r="Z304" s="65">
        <f t="shared" si="161"/>
        <v>270.50982556217366</v>
      </c>
      <c r="AA304" s="65">
        <f t="shared" si="161"/>
        <v>85.9699854439356</v>
      </c>
      <c r="AB304" s="65">
        <f t="shared" si="161"/>
        <v>0</v>
      </c>
      <c r="AC304" s="65">
        <f t="shared" si="152"/>
        <v>1380.6718099869356</v>
      </c>
      <c r="AD304" s="62"/>
      <c r="AE304" s="62"/>
      <c r="AF304" s="62"/>
      <c r="AG304" s="62">
        <v>2044</v>
      </c>
      <c r="AH304" s="65">
        <f t="shared" si="159"/>
        <v>0</v>
      </c>
      <c r="AI304" s="65">
        <f t="shared" si="159"/>
        <v>0</v>
      </c>
      <c r="AJ304" s="65">
        <f t="shared" si="159"/>
        <v>0</v>
      </c>
      <c r="AK304" s="65">
        <f t="shared" si="158"/>
        <v>0</v>
      </c>
      <c r="AL304" s="65">
        <f t="shared" si="158"/>
        <v>0</v>
      </c>
      <c r="AM304" s="65">
        <f t="shared" si="158"/>
        <v>23.643860317399263</v>
      </c>
      <c r="AN304" s="65">
        <f t="shared" si="158"/>
        <v>545.5962238498895</v>
      </c>
      <c r="AO304" s="65">
        <f t="shared" si="158"/>
        <v>454.95191481353737</v>
      </c>
      <c r="AP304" s="65">
        <f t="shared" si="158"/>
        <v>270.50982556217366</v>
      </c>
      <c r="AQ304" s="65">
        <f t="shared" si="158"/>
        <v>85.9699854439356</v>
      </c>
      <c r="AR304" s="65">
        <f t="shared" si="158"/>
        <v>0</v>
      </c>
      <c r="AS304" s="77">
        <f t="shared" si="158"/>
        <v>1380.6718099869356</v>
      </c>
    </row>
    <row r="305" spans="1:45" ht="12.75">
      <c r="A305" s="68">
        <v>2045</v>
      </c>
      <c r="B305" s="65">
        <f t="shared" si="160"/>
        <v>0</v>
      </c>
      <c r="C305" s="65">
        <f t="shared" si="160"/>
        <v>0</v>
      </c>
      <c r="D305" s="65">
        <f t="shared" si="160"/>
        <v>0</v>
      </c>
      <c r="E305" s="65">
        <f t="shared" si="160"/>
        <v>0</v>
      </c>
      <c r="F305" s="65">
        <f t="shared" si="160"/>
        <v>0</v>
      </c>
      <c r="G305" s="65">
        <f t="shared" si="160"/>
        <v>0</v>
      </c>
      <c r="H305" s="65">
        <f t="shared" si="160"/>
        <v>0</v>
      </c>
      <c r="I305" s="65">
        <f t="shared" si="160"/>
        <v>0</v>
      </c>
      <c r="J305" s="65">
        <f t="shared" si="160"/>
        <v>0</v>
      </c>
      <c r="K305" s="65">
        <f t="shared" si="160"/>
        <v>0</v>
      </c>
      <c r="L305" s="65">
        <f t="shared" si="160"/>
        <v>0</v>
      </c>
      <c r="M305" s="65">
        <f t="shared" si="151"/>
        <v>0</v>
      </c>
      <c r="N305" s="62"/>
      <c r="O305" s="62"/>
      <c r="P305" s="62"/>
      <c r="Q305" s="62">
        <v>2045</v>
      </c>
      <c r="R305" s="65">
        <f t="shared" si="161"/>
        <v>0</v>
      </c>
      <c r="S305" s="65">
        <f t="shared" si="161"/>
        <v>0</v>
      </c>
      <c r="T305" s="65">
        <f t="shared" si="161"/>
        <v>0</v>
      </c>
      <c r="U305" s="65">
        <f t="shared" si="161"/>
        <v>0</v>
      </c>
      <c r="V305" s="65">
        <f t="shared" si="161"/>
        <v>0</v>
      </c>
      <c r="W305" s="65">
        <f t="shared" si="161"/>
        <v>23.5253225460964</v>
      </c>
      <c r="X305" s="65">
        <f t="shared" si="161"/>
        <v>542.4688019541252</v>
      </c>
      <c r="Y305" s="65">
        <f t="shared" si="161"/>
        <v>451.27589025039924</v>
      </c>
      <c r="Z305" s="65">
        <f t="shared" si="161"/>
        <v>273.53396702721966</v>
      </c>
      <c r="AA305" s="65">
        <f t="shared" si="161"/>
        <v>85.04054249691761</v>
      </c>
      <c r="AB305" s="65">
        <f t="shared" si="161"/>
        <v>0</v>
      </c>
      <c r="AC305" s="65">
        <f t="shared" si="152"/>
        <v>1375.844524274758</v>
      </c>
      <c r="AD305" s="62"/>
      <c r="AE305" s="62"/>
      <c r="AF305" s="62"/>
      <c r="AG305" s="62">
        <v>2045</v>
      </c>
      <c r="AH305" s="65">
        <f t="shared" si="159"/>
        <v>0</v>
      </c>
      <c r="AI305" s="65">
        <f t="shared" si="159"/>
        <v>0</v>
      </c>
      <c r="AJ305" s="65">
        <f t="shared" si="159"/>
        <v>0</v>
      </c>
      <c r="AK305" s="65">
        <f t="shared" si="158"/>
        <v>0</v>
      </c>
      <c r="AL305" s="65">
        <f t="shared" si="158"/>
        <v>0</v>
      </c>
      <c r="AM305" s="65">
        <f t="shared" si="158"/>
        <v>23.5253225460964</v>
      </c>
      <c r="AN305" s="65">
        <f t="shared" si="158"/>
        <v>542.4688019541252</v>
      </c>
      <c r="AO305" s="65">
        <f t="shared" si="158"/>
        <v>451.27589025039924</v>
      </c>
      <c r="AP305" s="65">
        <f t="shared" si="158"/>
        <v>273.53396702721966</v>
      </c>
      <c r="AQ305" s="65">
        <f t="shared" si="158"/>
        <v>85.04054249691761</v>
      </c>
      <c r="AR305" s="65">
        <f t="shared" si="158"/>
        <v>0</v>
      </c>
      <c r="AS305" s="77">
        <f t="shared" si="158"/>
        <v>1375.844524274758</v>
      </c>
    </row>
    <row r="306" spans="1:45" ht="12.75">
      <c r="A306" s="68">
        <v>2046</v>
      </c>
      <c r="B306" s="65">
        <f t="shared" si="160"/>
        <v>0</v>
      </c>
      <c r="C306" s="65">
        <f t="shared" si="160"/>
        <v>0</v>
      </c>
      <c r="D306" s="65">
        <f t="shared" si="160"/>
        <v>0</v>
      </c>
      <c r="E306" s="65">
        <f t="shared" si="160"/>
        <v>0</v>
      </c>
      <c r="F306" s="65">
        <f t="shared" si="160"/>
        <v>0</v>
      </c>
      <c r="G306" s="65">
        <f t="shared" si="160"/>
        <v>0</v>
      </c>
      <c r="H306" s="65">
        <f t="shared" si="160"/>
        <v>0</v>
      </c>
      <c r="I306" s="65">
        <f t="shared" si="160"/>
        <v>0</v>
      </c>
      <c r="J306" s="65">
        <f t="shared" si="160"/>
        <v>0</v>
      </c>
      <c r="K306" s="65">
        <f t="shared" si="160"/>
        <v>0</v>
      </c>
      <c r="L306" s="65">
        <f t="shared" si="160"/>
        <v>0</v>
      </c>
      <c r="M306" s="65">
        <f t="shared" si="151"/>
        <v>0</v>
      </c>
      <c r="N306" s="62"/>
      <c r="O306" s="62"/>
      <c r="P306" s="62"/>
      <c r="Q306" s="62">
        <v>2046</v>
      </c>
      <c r="R306" s="65">
        <f t="shared" si="161"/>
        <v>0</v>
      </c>
      <c r="S306" s="65">
        <f t="shared" si="161"/>
        <v>0</v>
      </c>
      <c r="T306" s="65">
        <f t="shared" si="161"/>
        <v>0</v>
      </c>
      <c r="U306" s="65">
        <f t="shared" si="161"/>
        <v>0</v>
      </c>
      <c r="V306" s="65">
        <f t="shared" si="161"/>
        <v>0</v>
      </c>
      <c r="W306" s="65">
        <f t="shared" si="161"/>
        <v>0</v>
      </c>
      <c r="X306" s="65">
        <f t="shared" si="161"/>
        <v>23.595471368664903</v>
      </c>
      <c r="Y306" s="65">
        <f t="shared" si="161"/>
        <v>446.0393339696213</v>
      </c>
      <c r="Z306" s="65">
        <f t="shared" si="161"/>
        <v>277.52405048351056</v>
      </c>
      <c r="AA306" s="65">
        <f t="shared" si="161"/>
        <v>84.11993367496531</v>
      </c>
      <c r="AB306" s="65">
        <f t="shared" si="161"/>
        <v>0</v>
      </c>
      <c r="AC306" s="65">
        <f t="shared" si="152"/>
        <v>831.2787894967621</v>
      </c>
      <c r="AD306" s="62"/>
      <c r="AE306" s="62"/>
      <c r="AF306" s="62"/>
      <c r="AG306" s="62">
        <v>2046</v>
      </c>
      <c r="AH306" s="65">
        <f t="shared" si="159"/>
        <v>0</v>
      </c>
      <c r="AI306" s="65">
        <f t="shared" si="159"/>
        <v>0</v>
      </c>
      <c r="AJ306" s="65">
        <f t="shared" si="159"/>
        <v>0</v>
      </c>
      <c r="AK306" s="65">
        <f t="shared" si="158"/>
        <v>0</v>
      </c>
      <c r="AL306" s="65">
        <f t="shared" si="158"/>
        <v>0</v>
      </c>
      <c r="AM306" s="65">
        <f t="shared" si="158"/>
        <v>0</v>
      </c>
      <c r="AN306" s="65">
        <f t="shared" si="158"/>
        <v>23.595471368664903</v>
      </c>
      <c r="AO306" s="65">
        <f t="shared" si="158"/>
        <v>446.0393339696213</v>
      </c>
      <c r="AP306" s="65">
        <f t="shared" si="158"/>
        <v>277.52405048351056</v>
      </c>
      <c r="AQ306" s="65">
        <f t="shared" si="158"/>
        <v>84.11993367496531</v>
      </c>
      <c r="AR306" s="65">
        <f t="shared" si="158"/>
        <v>0</v>
      </c>
      <c r="AS306" s="77">
        <f t="shared" si="158"/>
        <v>831.2787894967621</v>
      </c>
    </row>
    <row r="307" spans="1:45" ht="12.75">
      <c r="A307" s="68">
        <v>2047</v>
      </c>
      <c r="B307" s="65">
        <f t="shared" si="160"/>
        <v>0</v>
      </c>
      <c r="C307" s="65">
        <f t="shared" si="160"/>
        <v>0</v>
      </c>
      <c r="D307" s="65">
        <f t="shared" si="160"/>
        <v>0</v>
      </c>
      <c r="E307" s="65">
        <f t="shared" si="160"/>
        <v>0</v>
      </c>
      <c r="F307" s="65">
        <f t="shared" si="160"/>
        <v>0</v>
      </c>
      <c r="G307" s="65">
        <f t="shared" si="160"/>
        <v>0</v>
      </c>
      <c r="H307" s="65">
        <f t="shared" si="160"/>
        <v>0</v>
      </c>
      <c r="I307" s="65">
        <f t="shared" si="160"/>
        <v>0</v>
      </c>
      <c r="J307" s="65">
        <f t="shared" si="160"/>
        <v>0</v>
      </c>
      <c r="K307" s="65">
        <f t="shared" si="160"/>
        <v>0</v>
      </c>
      <c r="L307" s="65">
        <f t="shared" si="160"/>
        <v>0</v>
      </c>
      <c r="M307" s="65">
        <f t="shared" si="151"/>
        <v>0</v>
      </c>
      <c r="N307" s="62"/>
      <c r="O307" s="62"/>
      <c r="P307" s="62"/>
      <c r="Q307" s="62">
        <v>2047</v>
      </c>
      <c r="R307" s="65">
        <f t="shared" si="161"/>
        <v>0</v>
      </c>
      <c r="S307" s="65">
        <f t="shared" si="161"/>
        <v>0</v>
      </c>
      <c r="T307" s="65">
        <f t="shared" si="161"/>
        <v>0</v>
      </c>
      <c r="U307" s="65">
        <f t="shared" si="161"/>
        <v>0</v>
      </c>
      <c r="V307" s="65">
        <f t="shared" si="161"/>
        <v>0</v>
      </c>
      <c r="W307" s="65">
        <f t="shared" si="161"/>
        <v>0</v>
      </c>
      <c r="X307" s="65">
        <f t="shared" si="161"/>
        <v>23.378504226097004</v>
      </c>
      <c r="Y307" s="65">
        <f t="shared" si="161"/>
        <v>440.74348697002983</v>
      </c>
      <c r="Z307" s="65">
        <f t="shared" si="161"/>
        <v>281.10992436807726</v>
      </c>
      <c r="AA307" s="65">
        <f t="shared" si="161"/>
        <v>83.63359184276221</v>
      </c>
      <c r="AB307" s="65">
        <f t="shared" si="161"/>
        <v>0</v>
      </c>
      <c r="AC307" s="65">
        <f t="shared" si="152"/>
        <v>828.8655074069663</v>
      </c>
      <c r="AD307" s="62"/>
      <c r="AE307" s="62"/>
      <c r="AF307" s="62"/>
      <c r="AG307" s="62">
        <v>2047</v>
      </c>
      <c r="AH307" s="65">
        <f t="shared" si="159"/>
        <v>0</v>
      </c>
      <c r="AI307" s="65">
        <f t="shared" si="159"/>
        <v>0</v>
      </c>
      <c r="AJ307" s="65">
        <f t="shared" si="159"/>
        <v>0</v>
      </c>
      <c r="AK307" s="65">
        <f t="shared" si="158"/>
        <v>0</v>
      </c>
      <c r="AL307" s="65">
        <f t="shared" si="158"/>
        <v>0</v>
      </c>
      <c r="AM307" s="65">
        <f t="shared" si="158"/>
        <v>0</v>
      </c>
      <c r="AN307" s="65">
        <f t="shared" si="158"/>
        <v>23.378504226097004</v>
      </c>
      <c r="AO307" s="65">
        <f t="shared" si="158"/>
        <v>440.74348697002983</v>
      </c>
      <c r="AP307" s="65">
        <f t="shared" si="158"/>
        <v>281.10992436807726</v>
      </c>
      <c r="AQ307" s="65">
        <f t="shared" si="158"/>
        <v>83.63359184276221</v>
      </c>
      <c r="AR307" s="65">
        <f t="shared" si="158"/>
        <v>0</v>
      </c>
      <c r="AS307" s="77">
        <f t="shared" si="158"/>
        <v>828.8655074069663</v>
      </c>
    </row>
    <row r="308" spans="1:45" ht="12.75">
      <c r="A308" s="68">
        <v>2048</v>
      </c>
      <c r="B308" s="65">
        <f t="shared" si="160"/>
        <v>0</v>
      </c>
      <c r="C308" s="65">
        <f t="shared" si="160"/>
        <v>0</v>
      </c>
      <c r="D308" s="65">
        <f t="shared" si="160"/>
        <v>0</v>
      </c>
      <c r="E308" s="65">
        <f t="shared" si="160"/>
        <v>0</v>
      </c>
      <c r="F308" s="65">
        <f t="shared" si="160"/>
        <v>0</v>
      </c>
      <c r="G308" s="65">
        <f t="shared" si="160"/>
        <v>0</v>
      </c>
      <c r="H308" s="65">
        <f t="shared" si="160"/>
        <v>0</v>
      </c>
      <c r="I308" s="65">
        <f t="shared" si="160"/>
        <v>0</v>
      </c>
      <c r="J308" s="65">
        <f t="shared" si="160"/>
        <v>0</v>
      </c>
      <c r="K308" s="65">
        <f t="shared" si="160"/>
        <v>0</v>
      </c>
      <c r="L308" s="65">
        <f t="shared" si="160"/>
        <v>0</v>
      </c>
      <c r="M308" s="65">
        <f t="shared" si="151"/>
        <v>0</v>
      </c>
      <c r="N308" s="62"/>
      <c r="O308" s="62"/>
      <c r="P308" s="62"/>
      <c r="Q308" s="62">
        <v>2048</v>
      </c>
      <c r="R308" s="65">
        <f t="shared" si="161"/>
        <v>0</v>
      </c>
      <c r="S308" s="65">
        <f t="shared" si="161"/>
        <v>0</v>
      </c>
      <c r="T308" s="65">
        <f t="shared" si="161"/>
        <v>0</v>
      </c>
      <c r="U308" s="65">
        <f t="shared" si="161"/>
        <v>0</v>
      </c>
      <c r="V308" s="65">
        <f t="shared" si="161"/>
        <v>0</v>
      </c>
      <c r="W308" s="65">
        <f t="shared" si="161"/>
        <v>0</v>
      </c>
      <c r="X308" s="65">
        <f t="shared" si="161"/>
        <v>23.18562999495487</v>
      </c>
      <c r="Y308" s="65">
        <f t="shared" si="161"/>
        <v>435.53301860545196</v>
      </c>
      <c r="Z308" s="65">
        <f t="shared" si="161"/>
        <v>283.60799896399794</v>
      </c>
      <c r="AA308" s="65">
        <f t="shared" si="161"/>
        <v>83.53688142106219</v>
      </c>
      <c r="AB308" s="65">
        <f t="shared" si="161"/>
        <v>0</v>
      </c>
      <c r="AC308" s="65">
        <f t="shared" si="152"/>
        <v>825.8635289854669</v>
      </c>
      <c r="AD308" s="62"/>
      <c r="AE308" s="62"/>
      <c r="AF308" s="62"/>
      <c r="AG308" s="62">
        <v>2048</v>
      </c>
      <c r="AH308" s="65">
        <f t="shared" si="159"/>
        <v>0</v>
      </c>
      <c r="AI308" s="65">
        <f t="shared" si="159"/>
        <v>0</v>
      </c>
      <c r="AJ308" s="65">
        <f t="shared" si="159"/>
        <v>0</v>
      </c>
      <c r="AK308" s="65">
        <f t="shared" si="158"/>
        <v>0</v>
      </c>
      <c r="AL308" s="65">
        <f t="shared" si="158"/>
        <v>0</v>
      </c>
      <c r="AM308" s="65">
        <f t="shared" si="158"/>
        <v>0</v>
      </c>
      <c r="AN308" s="65">
        <f t="shared" si="158"/>
        <v>23.18562999495487</v>
      </c>
      <c r="AO308" s="65">
        <f t="shared" si="158"/>
        <v>435.53301860545196</v>
      </c>
      <c r="AP308" s="65">
        <f t="shared" si="158"/>
        <v>283.60799896399794</v>
      </c>
      <c r="AQ308" s="65">
        <f t="shared" si="158"/>
        <v>83.53688142106219</v>
      </c>
      <c r="AR308" s="65">
        <f t="shared" si="158"/>
        <v>0</v>
      </c>
      <c r="AS308" s="77">
        <f t="shared" si="158"/>
        <v>825.8635289854669</v>
      </c>
    </row>
    <row r="309" spans="1:45" ht="12.75">
      <c r="A309" s="68">
        <v>2049</v>
      </c>
      <c r="B309" s="65">
        <f t="shared" si="160"/>
        <v>0</v>
      </c>
      <c r="C309" s="65">
        <f t="shared" si="160"/>
        <v>0</v>
      </c>
      <c r="D309" s="65">
        <f t="shared" si="160"/>
        <v>0</v>
      </c>
      <c r="E309" s="65">
        <f t="shared" si="160"/>
        <v>0</v>
      </c>
      <c r="F309" s="65">
        <f t="shared" si="160"/>
        <v>0</v>
      </c>
      <c r="G309" s="65">
        <f t="shared" si="160"/>
        <v>0</v>
      </c>
      <c r="H309" s="65">
        <f t="shared" si="160"/>
        <v>0</v>
      </c>
      <c r="I309" s="65">
        <f t="shared" si="160"/>
        <v>0</v>
      </c>
      <c r="J309" s="65">
        <f t="shared" si="160"/>
        <v>0</v>
      </c>
      <c r="K309" s="65">
        <f t="shared" si="160"/>
        <v>0</v>
      </c>
      <c r="L309" s="65">
        <f t="shared" si="160"/>
        <v>0</v>
      </c>
      <c r="M309" s="65">
        <f t="shared" si="151"/>
        <v>0</v>
      </c>
      <c r="N309" s="62"/>
      <c r="O309" s="62"/>
      <c r="P309" s="62"/>
      <c r="Q309" s="62">
        <v>2049</v>
      </c>
      <c r="R309" s="65">
        <f t="shared" si="161"/>
        <v>0</v>
      </c>
      <c r="S309" s="65">
        <f t="shared" si="161"/>
        <v>0</v>
      </c>
      <c r="T309" s="65">
        <f t="shared" si="161"/>
        <v>0</v>
      </c>
      <c r="U309" s="65">
        <f t="shared" si="161"/>
        <v>0</v>
      </c>
      <c r="V309" s="65">
        <f t="shared" si="161"/>
        <v>0</v>
      </c>
      <c r="W309" s="65">
        <f t="shared" si="161"/>
        <v>0</v>
      </c>
      <c r="X309" s="65">
        <f t="shared" si="161"/>
        <v>23.036751515111963</v>
      </c>
      <c r="Y309" s="65">
        <f t="shared" si="161"/>
        <v>432.01589316864306</v>
      </c>
      <c r="Z309" s="65">
        <f t="shared" si="161"/>
        <v>283.68973251710656</v>
      </c>
      <c r="AA309" s="65">
        <f t="shared" si="161"/>
        <v>83.85769964689403</v>
      </c>
      <c r="AB309" s="65">
        <f t="shared" si="161"/>
        <v>0</v>
      </c>
      <c r="AC309" s="65">
        <f t="shared" si="152"/>
        <v>822.6000768477556</v>
      </c>
      <c r="AD309" s="62"/>
      <c r="AE309" s="62"/>
      <c r="AF309" s="62"/>
      <c r="AG309" s="62">
        <v>2049</v>
      </c>
      <c r="AH309" s="65">
        <f t="shared" si="159"/>
        <v>0</v>
      </c>
      <c r="AI309" s="65">
        <f t="shared" si="159"/>
        <v>0</v>
      </c>
      <c r="AJ309" s="65">
        <f t="shared" si="159"/>
        <v>0</v>
      </c>
      <c r="AK309" s="65">
        <f t="shared" si="158"/>
        <v>0</v>
      </c>
      <c r="AL309" s="65">
        <f t="shared" si="158"/>
        <v>0</v>
      </c>
      <c r="AM309" s="65">
        <f t="shared" si="158"/>
        <v>0</v>
      </c>
      <c r="AN309" s="65">
        <f t="shared" si="158"/>
        <v>23.036751515111963</v>
      </c>
      <c r="AO309" s="65">
        <f t="shared" si="158"/>
        <v>432.01589316864306</v>
      </c>
      <c r="AP309" s="65">
        <f t="shared" si="158"/>
        <v>283.68973251710656</v>
      </c>
      <c r="AQ309" s="65">
        <f t="shared" si="158"/>
        <v>83.85769964689403</v>
      </c>
      <c r="AR309" s="65">
        <f t="shared" si="158"/>
        <v>0</v>
      </c>
      <c r="AS309" s="77">
        <f t="shared" si="158"/>
        <v>822.6000768477556</v>
      </c>
    </row>
    <row r="310" spans="1:45" ht="12.75">
      <c r="A310" s="69">
        <v>2050</v>
      </c>
      <c r="B310" s="71">
        <f t="shared" si="160"/>
        <v>0</v>
      </c>
      <c r="C310" s="71">
        <f t="shared" si="160"/>
        <v>0</v>
      </c>
      <c r="D310" s="71">
        <f t="shared" si="160"/>
        <v>0</v>
      </c>
      <c r="E310" s="71">
        <f t="shared" si="160"/>
        <v>0</v>
      </c>
      <c r="F310" s="71">
        <f t="shared" si="160"/>
        <v>0</v>
      </c>
      <c r="G310" s="71">
        <f t="shared" si="160"/>
        <v>0</v>
      </c>
      <c r="H310" s="71">
        <f t="shared" si="160"/>
        <v>0</v>
      </c>
      <c r="I310" s="71">
        <f t="shared" si="160"/>
        <v>0</v>
      </c>
      <c r="J310" s="71">
        <f t="shared" si="160"/>
        <v>0</v>
      </c>
      <c r="K310" s="71">
        <f t="shared" si="160"/>
        <v>0</v>
      </c>
      <c r="L310" s="71">
        <f t="shared" si="160"/>
        <v>0</v>
      </c>
      <c r="M310" s="71">
        <f t="shared" si="151"/>
        <v>0</v>
      </c>
      <c r="N310" s="72"/>
      <c r="O310" s="72"/>
      <c r="P310" s="72"/>
      <c r="Q310" s="72">
        <v>2050</v>
      </c>
      <c r="R310" s="71">
        <f t="shared" si="161"/>
        <v>0</v>
      </c>
      <c r="S310" s="71">
        <f t="shared" si="161"/>
        <v>0</v>
      </c>
      <c r="T310" s="71">
        <f t="shared" si="161"/>
        <v>0</v>
      </c>
      <c r="U310" s="71">
        <f t="shared" si="161"/>
        <v>0</v>
      </c>
      <c r="V310" s="71">
        <f t="shared" si="161"/>
        <v>0</v>
      </c>
      <c r="W310" s="71">
        <f t="shared" si="161"/>
        <v>0</v>
      </c>
      <c r="X310" s="71">
        <f t="shared" si="161"/>
        <v>22.92453616132686</v>
      </c>
      <c r="Y310" s="71">
        <f t="shared" si="161"/>
        <v>429.5304262381967</v>
      </c>
      <c r="Z310" s="71">
        <f t="shared" si="161"/>
        <v>281.41753974067274</v>
      </c>
      <c r="AA310" s="71">
        <f t="shared" si="161"/>
        <v>84.80388093612926</v>
      </c>
      <c r="AB310" s="71">
        <f t="shared" si="161"/>
        <v>0</v>
      </c>
      <c r="AC310" s="71">
        <f t="shared" si="152"/>
        <v>818.6763830763256</v>
      </c>
      <c r="AD310" s="72"/>
      <c r="AE310" s="72"/>
      <c r="AF310" s="72"/>
      <c r="AG310" s="72">
        <v>2050</v>
      </c>
      <c r="AH310" s="71">
        <f t="shared" si="159"/>
        <v>0</v>
      </c>
      <c r="AI310" s="71">
        <f t="shared" si="159"/>
        <v>0</v>
      </c>
      <c r="AJ310" s="71">
        <f t="shared" si="159"/>
        <v>0</v>
      </c>
      <c r="AK310" s="71">
        <f t="shared" si="158"/>
        <v>0</v>
      </c>
      <c r="AL310" s="71">
        <f t="shared" si="158"/>
        <v>0</v>
      </c>
      <c r="AM310" s="71">
        <f t="shared" si="158"/>
        <v>0</v>
      </c>
      <c r="AN310" s="71">
        <f t="shared" si="158"/>
        <v>22.92453616132686</v>
      </c>
      <c r="AO310" s="71">
        <f t="shared" si="158"/>
        <v>429.5304262381967</v>
      </c>
      <c r="AP310" s="71">
        <f t="shared" si="158"/>
        <v>281.41753974067274</v>
      </c>
      <c r="AQ310" s="71">
        <f t="shared" si="158"/>
        <v>84.80388093612926</v>
      </c>
      <c r="AR310" s="71">
        <f t="shared" si="158"/>
        <v>0</v>
      </c>
      <c r="AS310" s="78">
        <f t="shared" si="158"/>
        <v>818.6763830763256</v>
      </c>
    </row>
    <row r="313" spans="1:37" s="55" customFormat="1" ht="12.75">
      <c r="A313" s="43" t="s">
        <v>71</v>
      </c>
      <c r="B313" s="74"/>
      <c r="C313" s="74"/>
      <c r="D313" s="74"/>
      <c r="E313" s="75"/>
      <c r="F313" s="75"/>
      <c r="G313" s="75"/>
      <c r="H313" s="75"/>
      <c r="I313" s="75"/>
      <c r="J313" s="75"/>
      <c r="K313" s="75"/>
      <c r="L313" s="74"/>
      <c r="M313" s="45"/>
      <c r="N313" s="45"/>
      <c r="O313" s="45"/>
      <c r="P313" s="45"/>
      <c r="Q313" s="45" t="s">
        <v>71</v>
      </c>
      <c r="R313" s="74"/>
      <c r="S313" s="74"/>
      <c r="T313" s="74"/>
      <c r="U313" s="75"/>
      <c r="V313" s="75"/>
      <c r="W313" s="75"/>
      <c r="X313" s="75"/>
      <c r="Y313" s="75"/>
      <c r="Z313" s="75"/>
      <c r="AA313" s="75"/>
      <c r="AB313" s="74"/>
      <c r="AC313" s="45"/>
      <c r="AD313" s="45"/>
      <c r="AE313" s="45"/>
      <c r="AF313" s="45"/>
      <c r="AG313" s="45" t="s">
        <v>71</v>
      </c>
      <c r="AH313" s="45"/>
      <c r="AI313" s="45"/>
      <c r="AJ313" s="45"/>
      <c r="AK313" s="76"/>
    </row>
    <row r="314" spans="1:37" ht="12.75">
      <c r="A314" s="47" t="s">
        <v>65</v>
      </c>
      <c r="B314" s="48" t="s">
        <v>48</v>
      </c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7" t="s">
        <v>65</v>
      </c>
      <c r="R314" s="48" t="s">
        <v>49</v>
      </c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7" t="s">
        <v>65</v>
      </c>
      <c r="AH314" s="48" t="s">
        <v>50</v>
      </c>
      <c r="AI314" s="49"/>
      <c r="AJ314" s="49"/>
      <c r="AK314" s="50"/>
    </row>
    <row r="315" spans="1:37" ht="12.75">
      <c r="A315" s="47"/>
      <c r="B315" s="98" t="s">
        <v>72</v>
      </c>
      <c r="C315" s="98" t="s">
        <v>73</v>
      </c>
      <c r="D315" s="98" t="s">
        <v>74</v>
      </c>
      <c r="E315" s="57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8"/>
      <c r="R315" s="98" t="s">
        <v>72</v>
      </c>
      <c r="S315" s="98" t="s">
        <v>73</v>
      </c>
      <c r="T315" s="98" t="s">
        <v>74</v>
      </c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98" t="s">
        <v>72</v>
      </c>
      <c r="AI315" s="98" t="s">
        <v>73</v>
      </c>
      <c r="AJ315" s="98" t="s">
        <v>74</v>
      </c>
      <c r="AK315" s="50"/>
    </row>
    <row r="316" spans="1:46" ht="12.75">
      <c r="A316" s="56"/>
      <c r="B316" s="99"/>
      <c r="C316" s="99"/>
      <c r="D316" s="99"/>
      <c r="E316" s="57" t="s">
        <v>75</v>
      </c>
      <c r="F316" s="57"/>
      <c r="G316" s="57"/>
      <c r="H316" s="57"/>
      <c r="I316" s="57"/>
      <c r="J316" s="57"/>
      <c r="K316" s="57"/>
      <c r="L316" s="57"/>
      <c r="M316" s="57"/>
      <c r="N316" s="49"/>
      <c r="O316" s="49"/>
      <c r="P316" s="49"/>
      <c r="Q316" s="49"/>
      <c r="R316" s="99"/>
      <c r="S316" s="99"/>
      <c r="T316" s="99"/>
      <c r="U316" s="57" t="s">
        <v>75</v>
      </c>
      <c r="V316" s="57"/>
      <c r="W316" s="57"/>
      <c r="X316" s="57"/>
      <c r="Y316" s="57"/>
      <c r="Z316" s="57"/>
      <c r="AA316" s="57"/>
      <c r="AB316" s="57"/>
      <c r="AC316" s="57"/>
      <c r="AD316" s="49"/>
      <c r="AE316" s="49"/>
      <c r="AF316" s="49"/>
      <c r="AG316" s="49"/>
      <c r="AH316" s="99"/>
      <c r="AI316" s="99"/>
      <c r="AJ316" s="99"/>
      <c r="AK316" s="58" t="s">
        <v>75</v>
      </c>
      <c r="AL316" s="59"/>
      <c r="AM316" s="59"/>
      <c r="AN316" s="59"/>
      <c r="AO316" s="59"/>
      <c r="AP316" s="59"/>
      <c r="AQ316" s="59"/>
      <c r="AR316" s="59"/>
      <c r="AS316" s="59"/>
      <c r="AT316" s="59"/>
    </row>
    <row r="317" spans="1:37" ht="12.75">
      <c r="A317" s="60" t="s">
        <v>58</v>
      </c>
      <c r="B317" s="65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3" t="s">
        <v>58</v>
      </c>
      <c r="R317" s="65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3" t="s">
        <v>58</v>
      </c>
      <c r="AH317" s="65"/>
      <c r="AI317" s="62"/>
      <c r="AJ317" s="62"/>
      <c r="AK317" s="88"/>
    </row>
    <row r="318" spans="1:37" ht="12.75">
      <c r="A318" s="60" t="s">
        <v>59</v>
      </c>
      <c r="B318" s="65">
        <f>N194</f>
        <v>-800.1278518156614</v>
      </c>
      <c r="C318" s="65">
        <f>O194</f>
        <v>1839.1295097550646</v>
      </c>
      <c r="D318" s="65">
        <f>M256</f>
        <v>1004.9983420606371</v>
      </c>
      <c r="E318" s="65">
        <f>SUM(B318:D318)</f>
        <v>2044.0000000000405</v>
      </c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3" t="s">
        <v>59</v>
      </c>
      <c r="R318" s="65">
        <f>AD194</f>
        <v>522.0321741981898</v>
      </c>
      <c r="S318" s="65">
        <f>AE194</f>
        <v>-110.74324927726047</v>
      </c>
      <c r="T318" s="65">
        <f>AC256</f>
        <v>5223.7110750790725</v>
      </c>
      <c r="U318" s="65">
        <f>SUM(R318:T318)</f>
        <v>5635.000000000002</v>
      </c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3" t="s">
        <v>59</v>
      </c>
      <c r="AH318" s="65">
        <f>AT194</f>
        <v>-278.09567761747167</v>
      </c>
      <c r="AI318" s="65">
        <f>AU194</f>
        <v>1728.3862604778042</v>
      </c>
      <c r="AJ318" s="65">
        <f>AS256</f>
        <v>6228.709417139709</v>
      </c>
      <c r="AK318" s="77">
        <f>SUM(AH318:AJ318)</f>
        <v>7679.000000000042</v>
      </c>
    </row>
    <row r="319" spans="1:37" ht="12.75">
      <c r="A319" s="60" t="s">
        <v>60</v>
      </c>
      <c r="B319" s="65">
        <f aca="true" t="shared" si="162" ref="B319:C372">N195</f>
        <v>1842.5312906613108</v>
      </c>
      <c r="C319" s="65">
        <f t="shared" si="162"/>
        <v>2451.4441232688296</v>
      </c>
      <c r="D319" s="65">
        <f aca="true" t="shared" si="163" ref="D319:D372">M257</f>
        <v>-12691.975413930126</v>
      </c>
      <c r="E319" s="65">
        <f aca="true" t="shared" si="164" ref="E319:E372">SUM(B319:D319)</f>
        <v>-8397.999999999985</v>
      </c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3" t="s">
        <v>60</v>
      </c>
      <c r="R319" s="65">
        <f aca="true" t="shared" si="165" ref="R319:S372">AD195</f>
        <v>1001.4824442826211</v>
      </c>
      <c r="S319" s="65">
        <f t="shared" si="165"/>
        <v>418.05454743249265</v>
      </c>
      <c r="T319" s="65">
        <f aca="true" t="shared" si="166" ref="T319:T372">AC257</f>
        <v>11622.463008284878</v>
      </c>
      <c r="U319" s="65">
        <f aca="true" t="shared" si="167" ref="U319:U372">SUM(R319:T319)</f>
        <v>13041.999999999993</v>
      </c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3" t="s">
        <v>60</v>
      </c>
      <c r="AH319" s="65">
        <f aca="true" t="shared" si="168" ref="AH319:AI372">AT195</f>
        <v>2844.013734943932</v>
      </c>
      <c r="AI319" s="65">
        <f t="shared" si="168"/>
        <v>2869.498670701322</v>
      </c>
      <c r="AJ319" s="65">
        <f aca="true" t="shared" si="169" ref="AJ319:AJ372">AS257</f>
        <v>-1069.5124056452478</v>
      </c>
      <c r="AK319" s="77">
        <f aca="true" t="shared" si="170" ref="AK319:AK372">SUM(AH319:AJ319)</f>
        <v>4644.000000000006</v>
      </c>
    </row>
    <row r="320" spans="1:37" ht="12.75">
      <c r="A320" s="60" t="s">
        <v>61</v>
      </c>
      <c r="B320" s="65">
        <f t="shared" si="162"/>
        <v>-575.7104085360188</v>
      </c>
      <c r="C320" s="65">
        <f t="shared" si="162"/>
        <v>1639.3277268653037</v>
      </c>
      <c r="D320" s="65">
        <f t="shared" si="163"/>
        <v>-3469.617318329301</v>
      </c>
      <c r="E320" s="65">
        <f t="shared" si="164"/>
        <v>-2406.000000000016</v>
      </c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3" t="s">
        <v>61</v>
      </c>
      <c r="R320" s="65">
        <f t="shared" si="165"/>
        <v>-389.72378780459985</v>
      </c>
      <c r="S320" s="65">
        <f t="shared" si="165"/>
        <v>122.61354312777712</v>
      </c>
      <c r="T320" s="65">
        <f t="shared" si="166"/>
        <v>16639.110244676896</v>
      </c>
      <c r="U320" s="65">
        <f t="shared" si="167"/>
        <v>16372.000000000073</v>
      </c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3" t="s">
        <v>61</v>
      </c>
      <c r="AH320" s="65">
        <f t="shared" si="168"/>
        <v>-965.4341963406187</v>
      </c>
      <c r="AI320" s="65">
        <f t="shared" si="168"/>
        <v>1761.9412699930808</v>
      </c>
      <c r="AJ320" s="65">
        <f t="shared" si="169"/>
        <v>13169.492926347595</v>
      </c>
      <c r="AK320" s="77">
        <f t="shared" si="170"/>
        <v>13966.000000000058</v>
      </c>
    </row>
    <row r="321" spans="1:37" ht="12.75">
      <c r="A321" s="60" t="s">
        <v>62</v>
      </c>
      <c r="B321" s="65">
        <f t="shared" si="162"/>
        <v>367.44238690822385</v>
      </c>
      <c r="C321" s="65">
        <f t="shared" si="162"/>
        <v>94.80060357771436</v>
      </c>
      <c r="D321" s="65">
        <f t="shared" si="163"/>
        <v>4147.593117543865</v>
      </c>
      <c r="E321" s="65">
        <f t="shared" si="164"/>
        <v>4609.836108029804</v>
      </c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3" t="s">
        <v>62</v>
      </c>
      <c r="R321" s="65">
        <f t="shared" si="165"/>
        <v>689.2920398127753</v>
      </c>
      <c r="S321" s="65">
        <f t="shared" si="165"/>
        <v>-1581.5064836063793</v>
      </c>
      <c r="T321" s="65">
        <f t="shared" si="166"/>
        <v>36450.85518479749</v>
      </c>
      <c r="U321" s="65">
        <f t="shared" si="167"/>
        <v>35558.64074100388</v>
      </c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3" t="s">
        <v>62</v>
      </c>
      <c r="AH321" s="65">
        <f t="shared" si="168"/>
        <v>1056.7344267209992</v>
      </c>
      <c r="AI321" s="65">
        <f t="shared" si="168"/>
        <v>-1486.705880028665</v>
      </c>
      <c r="AJ321" s="65">
        <f t="shared" si="169"/>
        <v>40598.448302341356</v>
      </c>
      <c r="AK321" s="77">
        <f t="shared" si="170"/>
        <v>40168.47684903369</v>
      </c>
    </row>
    <row r="322" spans="1:37" ht="12.75">
      <c r="A322" s="60" t="s">
        <v>63</v>
      </c>
      <c r="B322" s="65">
        <f t="shared" si="162"/>
        <v>-258.83408145443536</v>
      </c>
      <c r="C322" s="65">
        <f t="shared" si="162"/>
        <v>282.68991793560053</v>
      </c>
      <c r="D322" s="65">
        <f t="shared" si="163"/>
        <v>14282.94006098359</v>
      </c>
      <c r="E322" s="65">
        <f t="shared" si="164"/>
        <v>14306.795897464755</v>
      </c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3" t="s">
        <v>63</v>
      </c>
      <c r="R322" s="65">
        <f t="shared" si="165"/>
        <v>225.30171866365708</v>
      </c>
      <c r="S322" s="65">
        <f t="shared" si="165"/>
        <v>-1224.1295662461816</v>
      </c>
      <c r="T322" s="65">
        <f t="shared" si="166"/>
        <v>12562.977131759766</v>
      </c>
      <c r="U322" s="65">
        <f t="shared" si="167"/>
        <v>11564.149284177241</v>
      </c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3" t="s">
        <v>63</v>
      </c>
      <c r="AH322" s="65">
        <f t="shared" si="168"/>
        <v>-33.53236279077828</v>
      </c>
      <c r="AI322" s="65">
        <f t="shared" si="168"/>
        <v>-941.4396483105811</v>
      </c>
      <c r="AJ322" s="65">
        <f t="shared" si="169"/>
        <v>26845.917192743356</v>
      </c>
      <c r="AK322" s="77">
        <f t="shared" si="170"/>
        <v>25870.945181641997</v>
      </c>
    </row>
    <row r="323" spans="1:37" ht="12.75">
      <c r="A323" s="68">
        <v>2001</v>
      </c>
      <c r="B323" s="65">
        <f t="shared" si="162"/>
        <v>5013.916427339194</v>
      </c>
      <c r="C323" s="65">
        <f t="shared" si="162"/>
        <v>2156.0944470109825</v>
      </c>
      <c r="D323" s="65">
        <f t="shared" si="163"/>
        <v>-514.6900436555652</v>
      </c>
      <c r="E323" s="65">
        <f t="shared" si="164"/>
        <v>6655.320830694612</v>
      </c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>
        <v>2001</v>
      </c>
      <c r="R323" s="65">
        <f t="shared" si="165"/>
        <v>2940.1168265352026</v>
      </c>
      <c r="S323" s="65">
        <f t="shared" si="165"/>
        <v>-1434.5682256121709</v>
      </c>
      <c r="T323" s="65">
        <f t="shared" si="166"/>
        <v>14237.885339379947</v>
      </c>
      <c r="U323" s="65">
        <f t="shared" si="167"/>
        <v>15743.433940302979</v>
      </c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>
        <v>2001</v>
      </c>
      <c r="AH323" s="65">
        <f t="shared" si="168"/>
        <v>7954.033253874397</v>
      </c>
      <c r="AI323" s="65">
        <f t="shared" si="168"/>
        <v>721.5262213988117</v>
      </c>
      <c r="AJ323" s="65">
        <f t="shared" si="169"/>
        <v>13723.195295724381</v>
      </c>
      <c r="AK323" s="77">
        <f t="shared" si="170"/>
        <v>22398.75477099759</v>
      </c>
    </row>
    <row r="324" spans="1:37" ht="12.75">
      <c r="A324" s="68">
        <v>2002</v>
      </c>
      <c r="B324" s="65">
        <f t="shared" si="162"/>
        <v>2829.434262924129</v>
      </c>
      <c r="C324" s="65">
        <f t="shared" si="162"/>
        <v>587.4301057988305</v>
      </c>
      <c r="D324" s="65">
        <f t="shared" si="163"/>
        <v>-575.527896468217</v>
      </c>
      <c r="E324" s="65">
        <f t="shared" si="164"/>
        <v>2841.3364722547426</v>
      </c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>
        <v>2002</v>
      </c>
      <c r="R324" s="65">
        <f t="shared" si="165"/>
        <v>1722.1746516847052</v>
      </c>
      <c r="S324" s="65">
        <f t="shared" si="165"/>
        <v>-1540.2368523304704</v>
      </c>
      <c r="T324" s="65">
        <f t="shared" si="166"/>
        <v>14352.787333592158</v>
      </c>
      <c r="U324" s="65">
        <f t="shared" si="167"/>
        <v>14534.725132946392</v>
      </c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>
        <v>2002</v>
      </c>
      <c r="AH324" s="65">
        <f t="shared" si="168"/>
        <v>4551.608914608834</v>
      </c>
      <c r="AI324" s="65">
        <f t="shared" si="168"/>
        <v>-952.8067465316399</v>
      </c>
      <c r="AJ324" s="65">
        <f t="shared" si="169"/>
        <v>13777.259437123941</v>
      </c>
      <c r="AK324" s="77">
        <f t="shared" si="170"/>
        <v>17376.061605201136</v>
      </c>
    </row>
    <row r="325" spans="1:37" ht="12.75">
      <c r="A325" s="68">
        <v>2003</v>
      </c>
      <c r="B325" s="65">
        <f t="shared" si="162"/>
        <v>825.0067885159515</v>
      </c>
      <c r="C325" s="65">
        <f t="shared" si="162"/>
        <v>-1052.1487934254947</v>
      </c>
      <c r="D325" s="65">
        <f t="shared" si="163"/>
        <v>-610.5685386707488</v>
      </c>
      <c r="E325" s="65">
        <f t="shared" si="164"/>
        <v>-837.710543580292</v>
      </c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>
        <v>2003</v>
      </c>
      <c r="R325" s="65">
        <f t="shared" si="165"/>
        <v>764.7454692884348</v>
      </c>
      <c r="S325" s="65">
        <f t="shared" si="165"/>
        <v>-2310.6445011038613</v>
      </c>
      <c r="T325" s="65">
        <f t="shared" si="166"/>
        <v>14439.040521232573</v>
      </c>
      <c r="U325" s="65">
        <f t="shared" si="167"/>
        <v>12893.141489417147</v>
      </c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>
        <v>2003</v>
      </c>
      <c r="AH325" s="65">
        <f t="shared" si="168"/>
        <v>1589.7522578043863</v>
      </c>
      <c r="AI325" s="65">
        <f t="shared" si="168"/>
        <v>-3362.793294529356</v>
      </c>
      <c r="AJ325" s="65">
        <f t="shared" si="169"/>
        <v>13828.471982561825</v>
      </c>
      <c r="AK325" s="77">
        <f t="shared" si="170"/>
        <v>12055.430945836855</v>
      </c>
    </row>
    <row r="326" spans="1:37" ht="12.75">
      <c r="A326" s="68">
        <v>2004</v>
      </c>
      <c r="B326" s="65">
        <f t="shared" si="162"/>
        <v>1391.326676785946</v>
      </c>
      <c r="C326" s="65">
        <f t="shared" si="162"/>
        <v>-2932.7825092881612</v>
      </c>
      <c r="D326" s="65">
        <f t="shared" si="163"/>
        <v>-627.5974590427535</v>
      </c>
      <c r="E326" s="65">
        <f t="shared" si="164"/>
        <v>-2169.053291544969</v>
      </c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>
        <v>2004</v>
      </c>
      <c r="R326" s="65">
        <f t="shared" si="165"/>
        <v>986.3442042840179</v>
      </c>
      <c r="S326" s="65">
        <f t="shared" si="165"/>
        <v>-3441.608150820759</v>
      </c>
      <c r="T326" s="65">
        <f t="shared" si="166"/>
        <v>14513.124176892718</v>
      </c>
      <c r="U326" s="65">
        <f t="shared" si="167"/>
        <v>12057.860230355976</v>
      </c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>
        <v>2004</v>
      </c>
      <c r="AH326" s="65">
        <f t="shared" si="168"/>
        <v>2377.670881069964</v>
      </c>
      <c r="AI326" s="65">
        <f t="shared" si="168"/>
        <v>-6374.39066010892</v>
      </c>
      <c r="AJ326" s="65">
        <f t="shared" si="169"/>
        <v>13885.526717849963</v>
      </c>
      <c r="AK326" s="77">
        <f t="shared" si="170"/>
        <v>9888.806938811007</v>
      </c>
    </row>
    <row r="327" spans="1:37" ht="12.75">
      <c r="A327" s="68">
        <v>2005</v>
      </c>
      <c r="B327" s="65">
        <f t="shared" si="162"/>
        <v>3494.5465920849238</v>
      </c>
      <c r="C327" s="65">
        <f t="shared" si="162"/>
        <v>-5197.017312167314</v>
      </c>
      <c r="D327" s="65">
        <f t="shared" si="163"/>
        <v>-635.9138293349929</v>
      </c>
      <c r="E327" s="65">
        <f t="shared" si="164"/>
        <v>-2338.3845494173834</v>
      </c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>
        <v>2005</v>
      </c>
      <c r="R327" s="65">
        <f t="shared" si="165"/>
        <v>2693.27608640166</v>
      </c>
      <c r="S327" s="65">
        <f t="shared" si="165"/>
        <v>-5536.977696033304</v>
      </c>
      <c r="T327" s="65">
        <f t="shared" si="166"/>
        <v>14591.815387137818</v>
      </c>
      <c r="U327" s="65">
        <f t="shared" si="167"/>
        <v>11748.113777506174</v>
      </c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>
        <v>2005</v>
      </c>
      <c r="AH327" s="65">
        <f t="shared" si="168"/>
        <v>6187.822678486584</v>
      </c>
      <c r="AI327" s="65">
        <f t="shared" si="168"/>
        <v>-10733.995008200618</v>
      </c>
      <c r="AJ327" s="65">
        <f t="shared" si="169"/>
        <v>13955.901557802825</v>
      </c>
      <c r="AK327" s="77">
        <f t="shared" si="170"/>
        <v>9409.72922808879</v>
      </c>
    </row>
    <row r="328" spans="1:37" ht="12.75">
      <c r="A328" s="68">
        <v>2006</v>
      </c>
      <c r="B328" s="65">
        <f t="shared" si="162"/>
        <v>6110.94231591071</v>
      </c>
      <c r="C328" s="65">
        <f t="shared" si="162"/>
        <v>-7941.594403281422</v>
      </c>
      <c r="D328" s="65">
        <f t="shared" si="163"/>
        <v>-269.6873231055648</v>
      </c>
      <c r="E328" s="65">
        <f t="shared" si="164"/>
        <v>-2100.339410476277</v>
      </c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>
        <v>2006</v>
      </c>
      <c r="R328" s="65">
        <f t="shared" si="165"/>
        <v>5062.171745445812</v>
      </c>
      <c r="S328" s="65">
        <f t="shared" si="165"/>
        <v>-8054.134693312144</v>
      </c>
      <c r="T328" s="65">
        <f t="shared" si="166"/>
        <v>11212.66461758312</v>
      </c>
      <c r="U328" s="65">
        <f t="shared" si="167"/>
        <v>8220.701669716787</v>
      </c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>
        <v>2006</v>
      </c>
      <c r="AH328" s="65">
        <f t="shared" si="168"/>
        <v>11173.114061356522</v>
      </c>
      <c r="AI328" s="65">
        <f t="shared" si="168"/>
        <v>-15995.729096593566</v>
      </c>
      <c r="AJ328" s="65">
        <f t="shared" si="169"/>
        <v>10942.977294477554</v>
      </c>
      <c r="AK328" s="77">
        <f t="shared" si="170"/>
        <v>6120.36225924051</v>
      </c>
    </row>
    <row r="329" spans="1:37" ht="12.75">
      <c r="A329" s="68">
        <v>2007</v>
      </c>
      <c r="B329" s="65">
        <f t="shared" si="162"/>
        <v>6161.878590054577</v>
      </c>
      <c r="C329" s="65">
        <f t="shared" si="162"/>
        <v>-8723.411172264103</v>
      </c>
      <c r="D329" s="65">
        <f t="shared" si="163"/>
        <v>-288.6671118271952</v>
      </c>
      <c r="E329" s="65">
        <f t="shared" si="164"/>
        <v>-2850.1996940367208</v>
      </c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>
        <v>2007</v>
      </c>
      <c r="R329" s="65">
        <f t="shared" si="165"/>
        <v>5361.866843722528</v>
      </c>
      <c r="S329" s="65">
        <f t="shared" si="165"/>
        <v>-8870.946160838472</v>
      </c>
      <c r="T329" s="65">
        <f t="shared" si="166"/>
        <v>11261.94377298618</v>
      </c>
      <c r="U329" s="65">
        <f t="shared" si="167"/>
        <v>7752.864455870236</v>
      </c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>
        <v>2007</v>
      </c>
      <c r="AH329" s="65">
        <f t="shared" si="168"/>
        <v>11523.745433777105</v>
      </c>
      <c r="AI329" s="65">
        <f t="shared" si="168"/>
        <v>-17594.357333102576</v>
      </c>
      <c r="AJ329" s="65">
        <f t="shared" si="169"/>
        <v>10973.276661158985</v>
      </c>
      <c r="AK329" s="77">
        <f t="shared" si="170"/>
        <v>4902.664761833514</v>
      </c>
    </row>
    <row r="330" spans="1:37" ht="12.75">
      <c r="A330" s="68">
        <v>2008</v>
      </c>
      <c r="B330" s="65">
        <f t="shared" si="162"/>
        <v>3166.8993818913586</v>
      </c>
      <c r="C330" s="65">
        <f t="shared" si="162"/>
        <v>-6633.824716375682</v>
      </c>
      <c r="D330" s="65">
        <f t="shared" si="163"/>
        <v>-299.54162529656423</v>
      </c>
      <c r="E330" s="65">
        <f t="shared" si="164"/>
        <v>-3766.466959780888</v>
      </c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>
        <v>2008</v>
      </c>
      <c r="R330" s="65">
        <f t="shared" si="165"/>
        <v>3237.7148527691606</v>
      </c>
      <c r="S330" s="65">
        <f t="shared" si="165"/>
        <v>-7251.160281694243</v>
      </c>
      <c r="T330" s="65">
        <f t="shared" si="166"/>
        <v>11291.313155825925</v>
      </c>
      <c r="U330" s="65">
        <f t="shared" si="167"/>
        <v>7277.867726900842</v>
      </c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>
        <v>2008</v>
      </c>
      <c r="AH330" s="65">
        <f t="shared" si="168"/>
        <v>6404.614234660519</v>
      </c>
      <c r="AI330" s="65">
        <f t="shared" si="168"/>
        <v>-13884.984998069925</v>
      </c>
      <c r="AJ330" s="65">
        <f t="shared" si="169"/>
        <v>10991.77153052936</v>
      </c>
      <c r="AK330" s="77">
        <f t="shared" si="170"/>
        <v>3511.4007671199543</v>
      </c>
    </row>
    <row r="331" spans="1:37" ht="12.75">
      <c r="A331" s="68">
        <v>2009</v>
      </c>
      <c r="B331" s="65">
        <f t="shared" si="162"/>
        <v>372.02844018582255</v>
      </c>
      <c r="C331" s="65">
        <f t="shared" si="162"/>
        <v>-4583.635514523205</v>
      </c>
      <c r="D331" s="65">
        <f t="shared" si="163"/>
        <v>-305.752759656981</v>
      </c>
      <c r="E331" s="65">
        <f t="shared" si="164"/>
        <v>-4517.359833994363</v>
      </c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>
        <v>2009</v>
      </c>
      <c r="R331" s="65">
        <f t="shared" si="165"/>
        <v>862.4115869235247</v>
      </c>
      <c r="S331" s="65">
        <f t="shared" si="165"/>
        <v>-5489.651156875849</v>
      </c>
      <c r="T331" s="65">
        <f t="shared" si="166"/>
        <v>11307.197235334057</v>
      </c>
      <c r="U331" s="65">
        <f t="shared" si="167"/>
        <v>6679.957665381733</v>
      </c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>
        <v>2009</v>
      </c>
      <c r="AH331" s="65">
        <f t="shared" si="168"/>
        <v>1234.4400271093473</v>
      </c>
      <c r="AI331" s="65">
        <f t="shared" si="168"/>
        <v>-10073.286671399053</v>
      </c>
      <c r="AJ331" s="65">
        <f t="shared" si="169"/>
        <v>11001.444475677075</v>
      </c>
      <c r="AK331" s="77">
        <f t="shared" si="170"/>
        <v>2162.5978313873693</v>
      </c>
    </row>
    <row r="332" spans="1:37" ht="12.75">
      <c r="A332" s="68">
        <v>2010</v>
      </c>
      <c r="B332" s="65">
        <f t="shared" si="162"/>
        <v>-658.6527043336537</v>
      </c>
      <c r="C332" s="65">
        <f t="shared" si="162"/>
        <v>-3575.5432268986624</v>
      </c>
      <c r="D332" s="65">
        <f t="shared" si="163"/>
        <v>-310.8565516947963</v>
      </c>
      <c r="E332" s="65">
        <f t="shared" si="164"/>
        <v>-4545.052482927113</v>
      </c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>
        <v>2010</v>
      </c>
      <c r="R332" s="65">
        <f t="shared" si="165"/>
        <v>-161.31571455975063</v>
      </c>
      <c r="S332" s="65">
        <f t="shared" si="165"/>
        <v>-4727.9097836639885</v>
      </c>
      <c r="T332" s="65">
        <f t="shared" si="166"/>
        <v>11313.525118520281</v>
      </c>
      <c r="U332" s="65">
        <f t="shared" si="167"/>
        <v>6424.299620296542</v>
      </c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>
        <v>2010</v>
      </c>
      <c r="AH332" s="65">
        <f t="shared" si="168"/>
        <v>-819.9684188934043</v>
      </c>
      <c r="AI332" s="65">
        <f t="shared" si="168"/>
        <v>-8303.45301056265</v>
      </c>
      <c r="AJ332" s="65">
        <f t="shared" si="169"/>
        <v>11002.668566825485</v>
      </c>
      <c r="AK332" s="77">
        <f t="shared" si="170"/>
        <v>1879.2471373694298</v>
      </c>
    </row>
    <row r="333" spans="1:37" ht="12.75">
      <c r="A333" s="68">
        <v>2011</v>
      </c>
      <c r="B333" s="65">
        <f t="shared" si="162"/>
        <v>-2227.139116907958</v>
      </c>
      <c r="C333" s="65">
        <f t="shared" si="162"/>
        <v>-1921.0734157601364</v>
      </c>
      <c r="D333" s="65">
        <f t="shared" si="163"/>
        <v>-119.13829624877067</v>
      </c>
      <c r="E333" s="65">
        <f t="shared" si="164"/>
        <v>-4267.350828916865</v>
      </c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>
        <v>2011</v>
      </c>
      <c r="R333" s="65">
        <f t="shared" si="165"/>
        <v>-1347.1834975972306</v>
      </c>
      <c r="S333" s="65">
        <f t="shared" si="165"/>
        <v>-3501.511556480302</v>
      </c>
      <c r="T333" s="65">
        <f t="shared" si="166"/>
        <v>8643.18303991728</v>
      </c>
      <c r="U333" s="65">
        <f t="shared" si="167"/>
        <v>3794.487985839747</v>
      </c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>
        <v>2011</v>
      </c>
      <c r="AH333" s="65">
        <f t="shared" si="168"/>
        <v>-3574.3226145051885</v>
      </c>
      <c r="AI333" s="65">
        <f t="shared" si="168"/>
        <v>-5422.584972240438</v>
      </c>
      <c r="AJ333" s="65">
        <f t="shared" si="169"/>
        <v>8524.044743668508</v>
      </c>
      <c r="AK333" s="77">
        <f t="shared" si="170"/>
        <v>-472.86284307711867</v>
      </c>
    </row>
    <row r="334" spans="1:37" ht="12.75">
      <c r="A334" s="68">
        <v>2012</v>
      </c>
      <c r="B334" s="65">
        <f t="shared" si="162"/>
        <v>-3262.6180108375847</v>
      </c>
      <c r="C334" s="65">
        <f t="shared" si="162"/>
        <v>-1566.5393347318313</v>
      </c>
      <c r="D334" s="65">
        <f t="shared" si="163"/>
        <v>-123.10200173189938</v>
      </c>
      <c r="E334" s="65">
        <f t="shared" si="164"/>
        <v>-4952.259347301316</v>
      </c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>
        <v>2012</v>
      </c>
      <c r="R334" s="65">
        <f t="shared" si="165"/>
        <v>-2261.357048119884</v>
      </c>
      <c r="S334" s="65">
        <f t="shared" si="165"/>
        <v>-2820.2099633992766</v>
      </c>
      <c r="T334" s="65">
        <f t="shared" si="166"/>
        <v>8633.39092117738</v>
      </c>
      <c r="U334" s="65">
        <f t="shared" si="167"/>
        <v>3551.82390965822</v>
      </c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>
        <v>2012</v>
      </c>
      <c r="AH334" s="65">
        <f t="shared" si="168"/>
        <v>-5523.975058957469</v>
      </c>
      <c r="AI334" s="65">
        <f t="shared" si="168"/>
        <v>-4386.749298131108</v>
      </c>
      <c r="AJ334" s="65">
        <f t="shared" si="169"/>
        <v>8510.288919445482</v>
      </c>
      <c r="AK334" s="77">
        <f t="shared" si="170"/>
        <v>-1400.4354376430947</v>
      </c>
    </row>
    <row r="335" spans="1:37" ht="12.75">
      <c r="A335" s="68">
        <v>2013</v>
      </c>
      <c r="B335" s="65">
        <f t="shared" si="162"/>
        <v>-3050.692482342478</v>
      </c>
      <c r="C335" s="65">
        <f t="shared" si="162"/>
        <v>-2609.1785345851495</v>
      </c>
      <c r="D335" s="65">
        <f t="shared" si="163"/>
        <v>-125.27853703994296</v>
      </c>
      <c r="E335" s="65">
        <f t="shared" si="164"/>
        <v>-5785.149553967571</v>
      </c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>
        <v>2013</v>
      </c>
      <c r="R335" s="65">
        <f t="shared" si="165"/>
        <v>-2415.5995186874643</v>
      </c>
      <c r="S335" s="65">
        <f t="shared" si="165"/>
        <v>-3049.28170357188</v>
      </c>
      <c r="T335" s="65">
        <f t="shared" si="166"/>
        <v>8612.769287625186</v>
      </c>
      <c r="U335" s="65">
        <f t="shared" si="167"/>
        <v>3147.8880653658416</v>
      </c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>
        <v>2013</v>
      </c>
      <c r="AH335" s="65">
        <f t="shared" si="168"/>
        <v>-5466.292001029942</v>
      </c>
      <c r="AI335" s="65">
        <f t="shared" si="168"/>
        <v>-5658.460238157029</v>
      </c>
      <c r="AJ335" s="65">
        <f t="shared" si="169"/>
        <v>8487.490750585242</v>
      </c>
      <c r="AK335" s="77">
        <f t="shared" si="170"/>
        <v>-2637.261488601729</v>
      </c>
    </row>
    <row r="336" spans="1:37" ht="12.75">
      <c r="A336" s="68">
        <v>2014</v>
      </c>
      <c r="B336" s="65">
        <f t="shared" si="162"/>
        <v>-3571.5031947433017</v>
      </c>
      <c r="C336" s="65">
        <f t="shared" si="162"/>
        <v>-3019.8825689994337</v>
      </c>
      <c r="D336" s="65">
        <f t="shared" si="163"/>
        <v>-126.74257420528005</v>
      </c>
      <c r="E336" s="65">
        <f t="shared" si="164"/>
        <v>-6718.1283379480155</v>
      </c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>
        <v>2014</v>
      </c>
      <c r="R336" s="65">
        <f t="shared" si="165"/>
        <v>-2682.165229839273</v>
      </c>
      <c r="S336" s="65">
        <f t="shared" si="165"/>
        <v>-3733.341402670918</v>
      </c>
      <c r="T336" s="65">
        <f t="shared" si="166"/>
        <v>8584.862802053363</v>
      </c>
      <c r="U336" s="65">
        <f t="shared" si="167"/>
        <v>2169.3561695431727</v>
      </c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>
        <v>2014</v>
      </c>
      <c r="AH336" s="65">
        <f t="shared" si="168"/>
        <v>-6253.6684245825745</v>
      </c>
      <c r="AI336" s="65">
        <f t="shared" si="168"/>
        <v>-6753.223971670352</v>
      </c>
      <c r="AJ336" s="65">
        <f t="shared" si="169"/>
        <v>8458.120227848083</v>
      </c>
      <c r="AK336" s="77">
        <f t="shared" si="170"/>
        <v>-4548.772168404843</v>
      </c>
    </row>
    <row r="337" spans="1:37" ht="12.75">
      <c r="A337" s="68">
        <v>2015</v>
      </c>
      <c r="B337" s="65">
        <f t="shared" si="162"/>
        <v>-3689.7304272344336</v>
      </c>
      <c r="C337" s="65">
        <f t="shared" si="162"/>
        <v>-3282.247081497757</v>
      </c>
      <c r="D337" s="65">
        <f t="shared" si="163"/>
        <v>-128.80117673260935</v>
      </c>
      <c r="E337" s="65">
        <f t="shared" si="164"/>
        <v>-7100.7786854648</v>
      </c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>
        <v>2015</v>
      </c>
      <c r="R337" s="65">
        <f t="shared" si="165"/>
        <v>-2841.8835995886475</v>
      </c>
      <c r="S337" s="65">
        <f t="shared" si="165"/>
        <v>-3955.535254182836</v>
      </c>
      <c r="T337" s="65">
        <f t="shared" si="166"/>
        <v>8552.748637374803</v>
      </c>
      <c r="U337" s="65">
        <f t="shared" si="167"/>
        <v>1755.3297836033198</v>
      </c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>
        <v>2015</v>
      </c>
      <c r="AH337" s="65">
        <f t="shared" si="168"/>
        <v>-6531.614026823081</v>
      </c>
      <c r="AI337" s="65">
        <f t="shared" si="168"/>
        <v>-7237.782335680593</v>
      </c>
      <c r="AJ337" s="65">
        <f t="shared" si="169"/>
        <v>8423.947460642194</v>
      </c>
      <c r="AK337" s="77">
        <f t="shared" si="170"/>
        <v>-5345.44890186148</v>
      </c>
    </row>
    <row r="338" spans="1:37" ht="12.75">
      <c r="A338" s="68">
        <v>2016</v>
      </c>
      <c r="B338" s="65">
        <f t="shared" si="162"/>
        <v>-3716.6929255144205</v>
      </c>
      <c r="C338" s="65">
        <f t="shared" si="162"/>
        <v>-3151.8374295620524</v>
      </c>
      <c r="D338" s="65">
        <f t="shared" si="163"/>
        <v>-89.4000084127901</v>
      </c>
      <c r="E338" s="65">
        <f t="shared" si="164"/>
        <v>-6957.930363489263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>
        <v>2016</v>
      </c>
      <c r="R338" s="65">
        <f t="shared" si="165"/>
        <v>-3129.730028003687</v>
      </c>
      <c r="S338" s="65">
        <f t="shared" si="165"/>
        <v>-3359.4352883180163</v>
      </c>
      <c r="T338" s="65">
        <f t="shared" si="166"/>
        <v>6515.356516666552</v>
      </c>
      <c r="U338" s="65">
        <f t="shared" si="167"/>
        <v>26.191200344848767</v>
      </c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>
        <v>2016</v>
      </c>
      <c r="AH338" s="65">
        <f t="shared" si="168"/>
        <v>-6846.4229535181075</v>
      </c>
      <c r="AI338" s="65">
        <f t="shared" si="168"/>
        <v>-6511.272717880069</v>
      </c>
      <c r="AJ338" s="65">
        <f t="shared" si="169"/>
        <v>6425.956508253762</v>
      </c>
      <c r="AK338" s="77">
        <f t="shared" si="170"/>
        <v>-6931.739163144414</v>
      </c>
    </row>
    <row r="339" spans="1:37" ht="12.75">
      <c r="A339" s="68">
        <v>2017</v>
      </c>
      <c r="B339" s="65">
        <f t="shared" si="162"/>
        <v>-4591.335082888138</v>
      </c>
      <c r="C339" s="65">
        <f t="shared" si="162"/>
        <v>-2731.837072186765</v>
      </c>
      <c r="D339" s="65">
        <f t="shared" si="163"/>
        <v>-93.37992369581733</v>
      </c>
      <c r="E339" s="65">
        <f t="shared" si="164"/>
        <v>-7416.55207877072</v>
      </c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>
        <v>2017</v>
      </c>
      <c r="R339" s="65">
        <f t="shared" si="165"/>
        <v>-3673.9942028243095</v>
      </c>
      <c r="S339" s="65">
        <f t="shared" si="165"/>
        <v>-2699.13794962272</v>
      </c>
      <c r="T339" s="65">
        <f t="shared" si="166"/>
        <v>6491.6685515856325</v>
      </c>
      <c r="U339" s="65">
        <f t="shared" si="167"/>
        <v>118.53639913860297</v>
      </c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>
        <v>2017</v>
      </c>
      <c r="AH339" s="65">
        <f t="shared" si="168"/>
        <v>-8265.329285712447</v>
      </c>
      <c r="AI339" s="65">
        <f t="shared" si="168"/>
        <v>-5430.975021809485</v>
      </c>
      <c r="AJ339" s="65">
        <f t="shared" si="169"/>
        <v>6398.288627889815</v>
      </c>
      <c r="AK339" s="77">
        <f t="shared" si="170"/>
        <v>-7298.015679632117</v>
      </c>
    </row>
    <row r="340" spans="1:37" ht="12.75">
      <c r="A340" s="68">
        <v>2018</v>
      </c>
      <c r="B340" s="65">
        <f t="shared" si="162"/>
        <v>-5282.12552910368</v>
      </c>
      <c r="C340" s="65">
        <f t="shared" si="162"/>
        <v>-2786.200875618306</v>
      </c>
      <c r="D340" s="65">
        <f t="shared" si="163"/>
        <v>-96.22575047175415</v>
      </c>
      <c r="E340" s="65">
        <f t="shared" si="164"/>
        <v>-8164.55215519374</v>
      </c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>
        <v>2018</v>
      </c>
      <c r="R340" s="65">
        <f t="shared" si="165"/>
        <v>-4264.0104610559065</v>
      </c>
      <c r="S340" s="65">
        <f t="shared" si="165"/>
        <v>-2418.720001564685</v>
      </c>
      <c r="T340" s="65">
        <f t="shared" si="166"/>
        <v>6457.030609662313</v>
      </c>
      <c r="U340" s="65">
        <f t="shared" si="167"/>
        <v>-225.69985295827883</v>
      </c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>
        <v>2018</v>
      </c>
      <c r="AH340" s="65">
        <f t="shared" si="168"/>
        <v>-9546.135990159586</v>
      </c>
      <c r="AI340" s="65">
        <f t="shared" si="168"/>
        <v>-5204.920877182991</v>
      </c>
      <c r="AJ340" s="65">
        <f t="shared" si="169"/>
        <v>6360.804859190558</v>
      </c>
      <c r="AK340" s="77">
        <f t="shared" si="170"/>
        <v>-8390.25200815202</v>
      </c>
    </row>
    <row r="341" spans="1:37" ht="12.75">
      <c r="A341" s="68">
        <v>2019</v>
      </c>
      <c r="B341" s="65">
        <f t="shared" si="162"/>
        <v>-5613.507598508848</v>
      </c>
      <c r="C341" s="65">
        <f t="shared" si="162"/>
        <v>-3441.8200029523323</v>
      </c>
      <c r="D341" s="65">
        <f t="shared" si="163"/>
        <v>-98.63420389622928</v>
      </c>
      <c r="E341" s="65">
        <f t="shared" si="164"/>
        <v>-9153.961805357409</v>
      </c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>
        <v>2019</v>
      </c>
      <c r="R341" s="65">
        <f t="shared" si="165"/>
        <v>-4771.4953856929205</v>
      </c>
      <c r="S341" s="65">
        <f t="shared" si="165"/>
        <v>-2929.3960319042926</v>
      </c>
      <c r="T341" s="65">
        <f t="shared" si="166"/>
        <v>6409.799563902729</v>
      </c>
      <c r="U341" s="65">
        <f t="shared" si="167"/>
        <v>-1291.0918536944846</v>
      </c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>
        <v>2019</v>
      </c>
      <c r="AH341" s="65">
        <f t="shared" si="168"/>
        <v>-10385.002984201768</v>
      </c>
      <c r="AI341" s="65">
        <f t="shared" si="168"/>
        <v>-6371.216034856625</v>
      </c>
      <c r="AJ341" s="65">
        <f t="shared" si="169"/>
        <v>6311.165360006499</v>
      </c>
      <c r="AK341" s="77">
        <f t="shared" si="170"/>
        <v>-10445.053659051893</v>
      </c>
    </row>
    <row r="342" spans="1:37" ht="12.75">
      <c r="A342" s="68">
        <v>2020</v>
      </c>
      <c r="B342" s="65">
        <f t="shared" si="162"/>
        <v>-6140.794363918481</v>
      </c>
      <c r="C342" s="65">
        <f t="shared" si="162"/>
        <v>-3134.3929612180546</v>
      </c>
      <c r="D342" s="65">
        <f t="shared" si="163"/>
        <v>-101.8582117244985</v>
      </c>
      <c r="E342" s="65">
        <f t="shared" si="164"/>
        <v>-9377.045536861035</v>
      </c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>
        <v>2020</v>
      </c>
      <c r="R342" s="65">
        <f t="shared" si="165"/>
        <v>-5580.340196493547</v>
      </c>
      <c r="S342" s="65">
        <f t="shared" si="165"/>
        <v>-2601.421403999462</v>
      </c>
      <c r="T342" s="65">
        <f t="shared" si="166"/>
        <v>6356.161576518243</v>
      </c>
      <c r="U342" s="65">
        <f t="shared" si="167"/>
        <v>-1825.6000239747664</v>
      </c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>
        <v>2020</v>
      </c>
      <c r="AH342" s="65">
        <f t="shared" si="168"/>
        <v>-11721.134560412029</v>
      </c>
      <c r="AI342" s="65">
        <f t="shared" si="168"/>
        <v>-5735.814365217517</v>
      </c>
      <c r="AJ342" s="65">
        <f t="shared" si="169"/>
        <v>6254.303364793745</v>
      </c>
      <c r="AK342" s="77">
        <f t="shared" si="170"/>
        <v>-11202.645560835801</v>
      </c>
    </row>
    <row r="343" spans="1:37" ht="12.75">
      <c r="A343" s="68">
        <v>2021</v>
      </c>
      <c r="B343" s="65">
        <f t="shared" si="162"/>
        <v>-6566.950932260137</v>
      </c>
      <c r="C343" s="65">
        <f t="shared" si="162"/>
        <v>-2354.1783055198102</v>
      </c>
      <c r="D343" s="65">
        <f t="shared" si="163"/>
        <v>45.44953869325763</v>
      </c>
      <c r="E343" s="65">
        <f t="shared" si="164"/>
        <v>-8875.67969908669</v>
      </c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>
        <v>2021</v>
      </c>
      <c r="R343" s="65">
        <f t="shared" si="165"/>
        <v>-6140.769908554619</v>
      </c>
      <c r="S343" s="65">
        <f t="shared" si="165"/>
        <v>-1935.5597988606514</v>
      </c>
      <c r="T343" s="65">
        <f t="shared" si="166"/>
        <v>5050.3312666318625</v>
      </c>
      <c r="U343" s="65">
        <f t="shared" si="167"/>
        <v>-3025.998440783408</v>
      </c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>
        <v>2021</v>
      </c>
      <c r="AH343" s="65">
        <f t="shared" si="168"/>
        <v>-12707.720840814756</v>
      </c>
      <c r="AI343" s="65">
        <f t="shared" si="168"/>
        <v>-4289.738104380462</v>
      </c>
      <c r="AJ343" s="65">
        <f t="shared" si="169"/>
        <v>5095.78080532512</v>
      </c>
      <c r="AK343" s="77">
        <f t="shared" si="170"/>
        <v>-11901.678139870099</v>
      </c>
    </row>
    <row r="344" spans="1:37" ht="12.75">
      <c r="A344" s="68">
        <v>2022</v>
      </c>
      <c r="B344" s="65">
        <f t="shared" si="162"/>
        <v>-7175.55575442384</v>
      </c>
      <c r="C344" s="65">
        <f t="shared" si="162"/>
        <v>-1724.5418368829778</v>
      </c>
      <c r="D344" s="65">
        <f t="shared" si="163"/>
        <v>42.43546723154444</v>
      </c>
      <c r="E344" s="65">
        <f t="shared" si="164"/>
        <v>-8857.662124075274</v>
      </c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>
        <v>2022</v>
      </c>
      <c r="R344" s="65">
        <f t="shared" si="165"/>
        <v>-6431.272228034213</v>
      </c>
      <c r="S344" s="65">
        <f t="shared" si="165"/>
        <v>-1259.790969188578</v>
      </c>
      <c r="T344" s="65">
        <f t="shared" si="166"/>
        <v>5015.551822337167</v>
      </c>
      <c r="U344" s="65">
        <f t="shared" si="167"/>
        <v>-2675.511374885624</v>
      </c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>
        <v>2022</v>
      </c>
      <c r="AH344" s="65">
        <f t="shared" si="168"/>
        <v>-13606.827982458053</v>
      </c>
      <c r="AI344" s="65">
        <f t="shared" si="168"/>
        <v>-2984.3328060715558</v>
      </c>
      <c r="AJ344" s="65">
        <f t="shared" si="169"/>
        <v>5057.987289568712</v>
      </c>
      <c r="AK344" s="77">
        <f t="shared" si="170"/>
        <v>-11533.1734989609</v>
      </c>
    </row>
    <row r="345" spans="1:37" ht="12.75">
      <c r="A345" s="68">
        <v>2023</v>
      </c>
      <c r="B345" s="65">
        <f t="shared" si="162"/>
        <v>-7737.5794620020315</v>
      </c>
      <c r="C345" s="65">
        <f t="shared" si="162"/>
        <v>-1116.106831794481</v>
      </c>
      <c r="D345" s="65">
        <f t="shared" si="163"/>
        <v>39.99209280869024</v>
      </c>
      <c r="E345" s="65">
        <f t="shared" si="164"/>
        <v>-8813.694200987822</v>
      </c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>
        <v>2023</v>
      </c>
      <c r="R345" s="65">
        <f t="shared" si="165"/>
        <v>-6843.941956915893</v>
      </c>
      <c r="S345" s="65">
        <f t="shared" si="165"/>
        <v>-514.5065520342087</v>
      </c>
      <c r="T345" s="65">
        <f t="shared" si="166"/>
        <v>4975.911187454243</v>
      </c>
      <c r="U345" s="65">
        <f t="shared" si="167"/>
        <v>-2382.537321495858</v>
      </c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>
        <v>2023</v>
      </c>
      <c r="AH345" s="65">
        <f t="shared" si="168"/>
        <v>-14581.521418917924</v>
      </c>
      <c r="AI345" s="65">
        <f t="shared" si="168"/>
        <v>-1630.6133838286896</v>
      </c>
      <c r="AJ345" s="65">
        <f t="shared" si="169"/>
        <v>5015.903280262934</v>
      </c>
      <c r="AK345" s="77">
        <f t="shared" si="170"/>
        <v>-11196.23152248368</v>
      </c>
    </row>
    <row r="346" spans="1:37" ht="12.75">
      <c r="A346" s="68">
        <v>2024</v>
      </c>
      <c r="B346" s="65">
        <f t="shared" si="162"/>
        <v>-8149.407121690456</v>
      </c>
      <c r="C346" s="65">
        <f t="shared" si="162"/>
        <v>-858.4248898108854</v>
      </c>
      <c r="D346" s="65">
        <f t="shared" si="163"/>
        <v>37.63405530914472</v>
      </c>
      <c r="E346" s="65">
        <f t="shared" si="164"/>
        <v>-8970.197956192196</v>
      </c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>
        <v>2024</v>
      </c>
      <c r="R346" s="65">
        <f t="shared" si="165"/>
        <v>-7516.090563378762</v>
      </c>
      <c r="S346" s="65">
        <f t="shared" si="165"/>
        <v>-6.113728203696155</v>
      </c>
      <c r="T346" s="65">
        <f t="shared" si="166"/>
        <v>4929.887458662788</v>
      </c>
      <c r="U346" s="65">
        <f t="shared" si="167"/>
        <v>-2592.3168329196706</v>
      </c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>
        <v>2024</v>
      </c>
      <c r="AH346" s="65">
        <f t="shared" si="168"/>
        <v>-15665.497685069218</v>
      </c>
      <c r="AI346" s="65">
        <f t="shared" si="168"/>
        <v>-864.5386180145815</v>
      </c>
      <c r="AJ346" s="65">
        <f t="shared" si="169"/>
        <v>4967.521513971933</v>
      </c>
      <c r="AK346" s="77">
        <f t="shared" si="170"/>
        <v>-11562.514789111865</v>
      </c>
    </row>
    <row r="347" spans="1:37" ht="12.75">
      <c r="A347" s="68">
        <v>2025</v>
      </c>
      <c r="B347" s="65">
        <f t="shared" si="162"/>
        <v>-8156.725686868653</v>
      </c>
      <c r="C347" s="65">
        <f t="shared" si="162"/>
        <v>-572.8019822595052</v>
      </c>
      <c r="D347" s="65">
        <f t="shared" si="163"/>
        <v>34.359031421057956</v>
      </c>
      <c r="E347" s="65">
        <f t="shared" si="164"/>
        <v>-8695.1686377071</v>
      </c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>
        <v>2025</v>
      </c>
      <c r="R347" s="65">
        <f t="shared" si="165"/>
        <v>-7659.819420003798</v>
      </c>
      <c r="S347" s="65">
        <f t="shared" si="165"/>
        <v>365.2926858991159</v>
      </c>
      <c r="T347" s="65">
        <f t="shared" si="166"/>
        <v>4883.484446895331</v>
      </c>
      <c r="U347" s="65">
        <f t="shared" si="167"/>
        <v>-2411.0422872093513</v>
      </c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>
        <v>2025</v>
      </c>
      <c r="AH347" s="65">
        <f t="shared" si="168"/>
        <v>-15816.54510687245</v>
      </c>
      <c r="AI347" s="65">
        <f t="shared" si="168"/>
        <v>-207.50929636038927</v>
      </c>
      <c r="AJ347" s="65">
        <f t="shared" si="169"/>
        <v>4917.843478316388</v>
      </c>
      <c r="AK347" s="77">
        <f t="shared" si="170"/>
        <v>-11106.210924916451</v>
      </c>
    </row>
    <row r="348" spans="1:37" ht="12.75">
      <c r="A348" s="68">
        <v>2026</v>
      </c>
      <c r="B348" s="65">
        <f t="shared" si="162"/>
        <v>-8187.121213139733</v>
      </c>
      <c r="C348" s="65">
        <f t="shared" si="162"/>
        <v>109.36176101485034</v>
      </c>
      <c r="D348" s="65">
        <f t="shared" si="163"/>
        <v>98.3934997524915</v>
      </c>
      <c r="E348" s="65">
        <f t="shared" si="164"/>
        <v>-7979.365952372392</v>
      </c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>
        <v>2026</v>
      </c>
      <c r="R348" s="65">
        <f t="shared" si="165"/>
        <v>-7824.410667703953</v>
      </c>
      <c r="S348" s="65">
        <f t="shared" si="165"/>
        <v>835.6421009125752</v>
      </c>
      <c r="T348" s="65">
        <f t="shared" si="166"/>
        <v>3707.1208000663432</v>
      </c>
      <c r="U348" s="65">
        <f t="shared" si="167"/>
        <v>-3281.647766725034</v>
      </c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>
        <v>2026</v>
      </c>
      <c r="AH348" s="65">
        <f t="shared" si="168"/>
        <v>-16011.531880843686</v>
      </c>
      <c r="AI348" s="65">
        <f t="shared" si="168"/>
        <v>945.0038619274255</v>
      </c>
      <c r="AJ348" s="65">
        <f t="shared" si="169"/>
        <v>3805.514299818835</v>
      </c>
      <c r="AK348" s="77">
        <f t="shared" si="170"/>
        <v>-11261.013719097426</v>
      </c>
    </row>
    <row r="349" spans="1:37" ht="12.75">
      <c r="A349" s="68">
        <v>2027</v>
      </c>
      <c r="B349" s="65">
        <f t="shared" si="162"/>
        <v>-8567.226413335418</v>
      </c>
      <c r="C349" s="65">
        <f t="shared" si="162"/>
        <v>1063.1213180490631</v>
      </c>
      <c r="D349" s="65">
        <f t="shared" si="163"/>
        <v>96.547529288055</v>
      </c>
      <c r="E349" s="65">
        <f t="shared" si="164"/>
        <v>-7407.557565998301</v>
      </c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>
        <v>2027</v>
      </c>
      <c r="R349" s="65">
        <f t="shared" si="165"/>
        <v>-8110.715549058048</v>
      </c>
      <c r="S349" s="65">
        <f t="shared" si="165"/>
        <v>1547.9018942068906</v>
      </c>
      <c r="T349" s="65">
        <f t="shared" si="166"/>
        <v>3571.826551264199</v>
      </c>
      <c r="U349" s="65">
        <f t="shared" si="167"/>
        <v>-2990.9871035869583</v>
      </c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>
        <v>2027</v>
      </c>
      <c r="AH349" s="65">
        <f t="shared" si="168"/>
        <v>-16677.941962393466</v>
      </c>
      <c r="AI349" s="65">
        <f t="shared" si="168"/>
        <v>2611.0232122559537</v>
      </c>
      <c r="AJ349" s="65">
        <f t="shared" si="169"/>
        <v>3668.3740805522543</v>
      </c>
      <c r="AK349" s="77">
        <f t="shared" si="170"/>
        <v>-10398.544669585259</v>
      </c>
    </row>
    <row r="350" spans="1:37" ht="12.75">
      <c r="A350" s="68">
        <v>2028</v>
      </c>
      <c r="B350" s="65">
        <f t="shared" si="162"/>
        <v>-8787.033648854587</v>
      </c>
      <c r="C350" s="65">
        <f t="shared" si="162"/>
        <v>1972.4681421380592</v>
      </c>
      <c r="D350" s="65">
        <f t="shared" si="163"/>
        <v>94.79566235124344</v>
      </c>
      <c r="E350" s="65">
        <f t="shared" si="164"/>
        <v>-6719.769844365284</v>
      </c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>
        <v>2028</v>
      </c>
      <c r="R350" s="65">
        <f t="shared" si="165"/>
        <v>-8220.139026344521</v>
      </c>
      <c r="S350" s="65">
        <f t="shared" si="165"/>
        <v>2283.796582792831</v>
      </c>
      <c r="T350" s="65">
        <f t="shared" si="166"/>
        <v>3549.9645489380655</v>
      </c>
      <c r="U350" s="65">
        <f t="shared" si="167"/>
        <v>-2386.3778946136244</v>
      </c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>
        <v>2028</v>
      </c>
      <c r="AH350" s="65">
        <f t="shared" si="168"/>
        <v>-17007.17267519911</v>
      </c>
      <c r="AI350" s="65">
        <f t="shared" si="168"/>
        <v>4256.26472493089</v>
      </c>
      <c r="AJ350" s="65">
        <f t="shared" si="169"/>
        <v>3644.760211289309</v>
      </c>
      <c r="AK350" s="77">
        <f t="shared" si="170"/>
        <v>-9106.147738978909</v>
      </c>
    </row>
    <row r="351" spans="1:37" ht="12.75">
      <c r="A351" s="68">
        <v>2029</v>
      </c>
      <c r="B351" s="65">
        <f t="shared" si="162"/>
        <v>-9037.669280398404</v>
      </c>
      <c r="C351" s="65">
        <f t="shared" si="162"/>
        <v>2678.3389105299757</v>
      </c>
      <c r="D351" s="65">
        <f t="shared" si="163"/>
        <v>92.88919390112059</v>
      </c>
      <c r="E351" s="65">
        <f t="shared" si="164"/>
        <v>-6266.441175967308</v>
      </c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>
        <v>2029</v>
      </c>
      <c r="R351" s="65">
        <f t="shared" si="165"/>
        <v>-8612.068508814787</v>
      </c>
      <c r="S351" s="65">
        <f t="shared" si="165"/>
        <v>2959.3594272080263</v>
      </c>
      <c r="T351" s="65">
        <f t="shared" si="166"/>
        <v>3525.819651024269</v>
      </c>
      <c r="U351" s="65">
        <f t="shared" si="167"/>
        <v>-2126.889430582492</v>
      </c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>
        <v>2029</v>
      </c>
      <c r="AH351" s="65">
        <f t="shared" si="168"/>
        <v>-17649.73778921319</v>
      </c>
      <c r="AI351" s="65">
        <f t="shared" si="168"/>
        <v>5637.698337738002</v>
      </c>
      <c r="AJ351" s="65">
        <f t="shared" si="169"/>
        <v>3618.7088449253897</v>
      </c>
      <c r="AK351" s="77">
        <f t="shared" si="170"/>
        <v>-8393.3306065498</v>
      </c>
    </row>
    <row r="352" spans="1:37" ht="12.75">
      <c r="A352" s="68">
        <v>2030</v>
      </c>
      <c r="B352" s="65">
        <f t="shared" si="162"/>
        <v>-8546.536021808162</v>
      </c>
      <c r="C352" s="65">
        <f t="shared" si="162"/>
        <v>2600.773456390627</v>
      </c>
      <c r="D352" s="65">
        <f t="shared" si="163"/>
        <v>90.30770718239182</v>
      </c>
      <c r="E352" s="65">
        <f t="shared" si="164"/>
        <v>-5855.454858235144</v>
      </c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>
        <v>2030</v>
      </c>
      <c r="R352" s="65">
        <f t="shared" si="165"/>
        <v>-8064.339608428767</v>
      </c>
      <c r="S352" s="65">
        <f t="shared" si="165"/>
        <v>2747.845970338034</v>
      </c>
      <c r="T352" s="65">
        <f t="shared" si="166"/>
        <v>3501.3093473700615</v>
      </c>
      <c r="U352" s="65">
        <f t="shared" si="167"/>
        <v>-1815.1842907206715</v>
      </c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>
        <v>2030</v>
      </c>
      <c r="AH352" s="65">
        <f t="shared" si="168"/>
        <v>-16610.87563023693</v>
      </c>
      <c r="AI352" s="65">
        <f t="shared" si="168"/>
        <v>5348.619426728661</v>
      </c>
      <c r="AJ352" s="65">
        <f t="shared" si="169"/>
        <v>3591.6170545524533</v>
      </c>
      <c r="AK352" s="77">
        <f t="shared" si="170"/>
        <v>-7670.6391489558155</v>
      </c>
    </row>
    <row r="353" spans="1:37" ht="12.75">
      <c r="A353" s="68">
        <v>2031</v>
      </c>
      <c r="B353" s="65">
        <f t="shared" si="162"/>
        <v>-7393.180533645907</v>
      </c>
      <c r="C353" s="65">
        <f t="shared" si="162"/>
        <v>1889.6973985121876</v>
      </c>
      <c r="D353" s="65">
        <f t="shared" si="163"/>
        <v>38.440633537433406</v>
      </c>
      <c r="E353" s="65">
        <f t="shared" si="164"/>
        <v>-5465.0425015962865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>
        <v>2031</v>
      </c>
      <c r="R353" s="65">
        <f t="shared" si="165"/>
        <v>-6994.669108602684</v>
      </c>
      <c r="S353" s="65">
        <f t="shared" si="165"/>
        <v>1891.1010370119093</v>
      </c>
      <c r="T353" s="65">
        <f t="shared" si="166"/>
        <v>2626.1918212544256</v>
      </c>
      <c r="U353" s="65">
        <f t="shared" si="167"/>
        <v>-2477.376250336349</v>
      </c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>
        <v>2031</v>
      </c>
      <c r="AH353" s="65">
        <f t="shared" si="168"/>
        <v>-14387.849642248591</v>
      </c>
      <c r="AI353" s="65">
        <f t="shared" si="168"/>
        <v>3780.798435524097</v>
      </c>
      <c r="AJ353" s="65">
        <f t="shared" si="169"/>
        <v>2664.632454791859</v>
      </c>
      <c r="AK353" s="77">
        <f t="shared" si="170"/>
        <v>-7942.418751932635</v>
      </c>
    </row>
    <row r="354" spans="1:37" ht="12.75">
      <c r="A354" s="68">
        <v>2032</v>
      </c>
      <c r="B354" s="65">
        <f t="shared" si="162"/>
        <v>-6439.130577184726</v>
      </c>
      <c r="C354" s="65">
        <f t="shared" si="162"/>
        <v>1416.7713236094387</v>
      </c>
      <c r="D354" s="65">
        <f t="shared" si="163"/>
        <v>37.819629207595824</v>
      </c>
      <c r="E354" s="65">
        <f t="shared" si="164"/>
        <v>-4984.539624367691</v>
      </c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>
        <v>2032</v>
      </c>
      <c r="R354" s="65">
        <f t="shared" si="165"/>
        <v>-5993.506920119049</v>
      </c>
      <c r="S354" s="65">
        <f t="shared" si="165"/>
        <v>1218.1991261357907</v>
      </c>
      <c r="T354" s="65">
        <f t="shared" si="166"/>
        <v>2617.2159197781084</v>
      </c>
      <c r="U354" s="65">
        <f t="shared" si="167"/>
        <v>-2158.09187420515</v>
      </c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>
        <v>2032</v>
      </c>
      <c r="AH354" s="65">
        <f t="shared" si="168"/>
        <v>-12432.637497303775</v>
      </c>
      <c r="AI354" s="65">
        <f t="shared" si="168"/>
        <v>2634.9704497452294</v>
      </c>
      <c r="AJ354" s="65">
        <f t="shared" si="169"/>
        <v>2655.0355489857043</v>
      </c>
      <c r="AK354" s="77">
        <f t="shared" si="170"/>
        <v>-7142.63149857284</v>
      </c>
    </row>
    <row r="355" spans="1:37" ht="12.75">
      <c r="A355" s="68">
        <v>2033</v>
      </c>
      <c r="B355" s="65">
        <f t="shared" si="162"/>
        <v>-5516.441373922164</v>
      </c>
      <c r="C355" s="65">
        <f t="shared" si="162"/>
        <v>1149.5793538502658</v>
      </c>
      <c r="D355" s="65">
        <f t="shared" si="163"/>
        <v>37.165107402684555</v>
      </c>
      <c r="E355" s="65">
        <f t="shared" si="164"/>
        <v>-4329.696912669213</v>
      </c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>
        <v>2033</v>
      </c>
      <c r="R355" s="65">
        <f t="shared" si="165"/>
        <v>-5112.321514226962</v>
      </c>
      <c r="S355" s="65">
        <f t="shared" si="165"/>
        <v>917.8912389211073</v>
      </c>
      <c r="T355" s="65">
        <f t="shared" si="166"/>
        <v>2608.928671570265</v>
      </c>
      <c r="U355" s="65">
        <f t="shared" si="167"/>
        <v>-1585.5016037355895</v>
      </c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>
        <v>2033</v>
      </c>
      <c r="AH355" s="65">
        <f t="shared" si="168"/>
        <v>-10628.762888149126</v>
      </c>
      <c r="AI355" s="65">
        <f t="shared" si="168"/>
        <v>2067.470592771373</v>
      </c>
      <c r="AJ355" s="65">
        <f t="shared" si="169"/>
        <v>2646.0937789729496</v>
      </c>
      <c r="AK355" s="77">
        <f t="shared" si="170"/>
        <v>-5915.198516404803</v>
      </c>
    </row>
    <row r="356" spans="1:37" ht="12.75">
      <c r="A356" s="68">
        <v>2034</v>
      </c>
      <c r="B356" s="65">
        <f t="shared" si="162"/>
        <v>-4909.184312534053</v>
      </c>
      <c r="C356" s="65">
        <f t="shared" si="162"/>
        <v>1027.5659328781257</v>
      </c>
      <c r="D356" s="65">
        <f t="shared" si="163"/>
        <v>36.42008841507431</v>
      </c>
      <c r="E356" s="65">
        <f t="shared" si="164"/>
        <v>-3845.198291240853</v>
      </c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>
        <v>2034</v>
      </c>
      <c r="R356" s="65">
        <f t="shared" si="165"/>
        <v>-4748.654197920347</v>
      </c>
      <c r="S356" s="65">
        <f t="shared" si="165"/>
        <v>1031.7643315736314</v>
      </c>
      <c r="T356" s="65">
        <f t="shared" si="166"/>
        <v>2600.4962601536154</v>
      </c>
      <c r="U356" s="65">
        <f t="shared" si="167"/>
        <v>-1116.3936061931</v>
      </c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>
        <v>2034</v>
      </c>
      <c r="AH356" s="65">
        <f t="shared" si="168"/>
        <v>-9657.8385104544</v>
      </c>
      <c r="AI356" s="65">
        <f t="shared" si="168"/>
        <v>2059.330264451757</v>
      </c>
      <c r="AJ356" s="65">
        <f t="shared" si="169"/>
        <v>2636.9163485686895</v>
      </c>
      <c r="AK356" s="77">
        <f t="shared" si="170"/>
        <v>-4961.591897433953</v>
      </c>
    </row>
    <row r="357" spans="1:37" ht="12.75">
      <c r="A357" s="68">
        <v>2035</v>
      </c>
      <c r="B357" s="65">
        <f t="shared" si="162"/>
        <v>-4799.706769889453</v>
      </c>
      <c r="C357" s="65">
        <f t="shared" si="162"/>
        <v>1364.3621066261985</v>
      </c>
      <c r="D357" s="65">
        <f t="shared" si="163"/>
        <v>35.493330229300255</v>
      </c>
      <c r="E357" s="65">
        <f t="shared" si="164"/>
        <v>-3399.8513330339547</v>
      </c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>
        <v>2035</v>
      </c>
      <c r="R357" s="65">
        <f t="shared" si="165"/>
        <v>-4659.030365711544</v>
      </c>
      <c r="S357" s="65">
        <f t="shared" si="165"/>
        <v>1355.3638372953992</v>
      </c>
      <c r="T357" s="65">
        <f t="shared" si="166"/>
        <v>2591.8045195754867</v>
      </c>
      <c r="U357" s="65">
        <f t="shared" si="167"/>
        <v>-711.8620088406578</v>
      </c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>
        <v>2035</v>
      </c>
      <c r="AH357" s="65">
        <f t="shared" si="168"/>
        <v>-9458.737135600997</v>
      </c>
      <c r="AI357" s="65">
        <f t="shared" si="168"/>
        <v>2719.7259439215977</v>
      </c>
      <c r="AJ357" s="65">
        <f t="shared" si="169"/>
        <v>2627.297849804787</v>
      </c>
      <c r="AK357" s="77">
        <f t="shared" si="170"/>
        <v>-4111.7133418746125</v>
      </c>
    </row>
    <row r="358" spans="1:37" ht="12.75">
      <c r="A358" s="68">
        <v>2036</v>
      </c>
      <c r="B358" s="65">
        <f t="shared" si="162"/>
        <v>-4487.288705601823</v>
      </c>
      <c r="C358" s="65">
        <f t="shared" si="162"/>
        <v>1193.710433943561</v>
      </c>
      <c r="D358" s="65">
        <f t="shared" si="163"/>
        <v>0</v>
      </c>
      <c r="E358" s="65">
        <f t="shared" si="164"/>
        <v>-3293.5782716582617</v>
      </c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>
        <v>2036</v>
      </c>
      <c r="R358" s="65">
        <f t="shared" si="165"/>
        <v>-4533.902361610904</v>
      </c>
      <c r="S358" s="65">
        <f t="shared" si="165"/>
        <v>1265.3324980801626</v>
      </c>
      <c r="T358" s="65">
        <f t="shared" si="166"/>
        <v>1966.8070343503684</v>
      </c>
      <c r="U358" s="65">
        <f t="shared" si="167"/>
        <v>-1301.7628291803733</v>
      </c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>
        <v>2036</v>
      </c>
      <c r="AH358" s="65">
        <f t="shared" si="168"/>
        <v>-9021.191067212727</v>
      </c>
      <c r="AI358" s="65">
        <f t="shared" si="168"/>
        <v>2459.0429320237236</v>
      </c>
      <c r="AJ358" s="65">
        <f t="shared" si="169"/>
        <v>1966.8070343503684</v>
      </c>
      <c r="AK358" s="77">
        <f t="shared" si="170"/>
        <v>-4595.341100838635</v>
      </c>
    </row>
    <row r="359" spans="1:37" ht="12.75">
      <c r="A359" s="68">
        <v>2037</v>
      </c>
      <c r="B359" s="65">
        <f t="shared" si="162"/>
        <v>-3700.094615467591</v>
      </c>
      <c r="C359" s="65">
        <f t="shared" si="162"/>
        <v>427.4621100265322</v>
      </c>
      <c r="D359" s="65">
        <f t="shared" si="163"/>
        <v>0</v>
      </c>
      <c r="E359" s="65">
        <f t="shared" si="164"/>
        <v>-3272.632505441059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>
        <v>2037</v>
      </c>
      <c r="R359" s="65">
        <f t="shared" si="165"/>
        <v>-3849.682196386857</v>
      </c>
      <c r="S359" s="65">
        <f t="shared" si="165"/>
        <v>551.8037076218388</v>
      </c>
      <c r="T359" s="65">
        <f t="shared" si="166"/>
        <v>1963.6132118775604</v>
      </c>
      <c r="U359" s="65">
        <f t="shared" si="167"/>
        <v>-1334.2652768874577</v>
      </c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>
        <v>2037</v>
      </c>
      <c r="AH359" s="65">
        <f t="shared" si="168"/>
        <v>-7549.776811854448</v>
      </c>
      <c r="AI359" s="65">
        <f t="shared" si="168"/>
        <v>979.265817648371</v>
      </c>
      <c r="AJ359" s="65">
        <f t="shared" si="169"/>
        <v>1963.6132118775604</v>
      </c>
      <c r="AK359" s="77">
        <f t="shared" si="170"/>
        <v>-4606.897782328517</v>
      </c>
    </row>
    <row r="360" spans="1:37" ht="12.75">
      <c r="A360" s="68">
        <v>2038</v>
      </c>
      <c r="B360" s="65">
        <f t="shared" si="162"/>
        <v>-2762.7599515418988</v>
      </c>
      <c r="C360" s="65">
        <f t="shared" si="162"/>
        <v>-188.44204862998959</v>
      </c>
      <c r="D360" s="65">
        <f t="shared" si="163"/>
        <v>0</v>
      </c>
      <c r="E360" s="65">
        <f t="shared" si="164"/>
        <v>-2951.2020001718884</v>
      </c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>
        <v>2038</v>
      </c>
      <c r="R360" s="65">
        <f t="shared" si="165"/>
        <v>-2811.291282157181</v>
      </c>
      <c r="S360" s="65">
        <f t="shared" si="165"/>
        <v>-355.219849944202</v>
      </c>
      <c r="T360" s="65">
        <f t="shared" si="166"/>
        <v>1959.628354670715</v>
      </c>
      <c r="U360" s="65">
        <f t="shared" si="167"/>
        <v>-1206.8827774306678</v>
      </c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>
        <v>2038</v>
      </c>
      <c r="AH360" s="65">
        <f t="shared" si="168"/>
        <v>-5574.05123369908</v>
      </c>
      <c r="AI360" s="65">
        <f t="shared" si="168"/>
        <v>-543.6618985741916</v>
      </c>
      <c r="AJ360" s="65">
        <f t="shared" si="169"/>
        <v>1959.628354670715</v>
      </c>
      <c r="AK360" s="77">
        <f t="shared" si="170"/>
        <v>-4158.084777602557</v>
      </c>
    </row>
    <row r="361" spans="1:37" ht="12.75">
      <c r="A361" s="68">
        <v>2039</v>
      </c>
      <c r="B361" s="65">
        <f t="shared" si="162"/>
        <v>-1965.1507752512116</v>
      </c>
      <c r="C361" s="65">
        <f t="shared" si="162"/>
        <v>-797.4605870445557</v>
      </c>
      <c r="D361" s="65">
        <f t="shared" si="163"/>
        <v>0</v>
      </c>
      <c r="E361" s="65">
        <f t="shared" si="164"/>
        <v>-2762.6113622957673</v>
      </c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>
        <v>2039</v>
      </c>
      <c r="R361" s="65">
        <f t="shared" si="165"/>
        <v>-2027.1054567235988</v>
      </c>
      <c r="S361" s="65">
        <f t="shared" si="165"/>
        <v>-935.2621075158404</v>
      </c>
      <c r="T361" s="65">
        <f t="shared" si="166"/>
        <v>1954.8525820338884</v>
      </c>
      <c r="U361" s="65">
        <f t="shared" si="167"/>
        <v>-1007.5149822055507</v>
      </c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>
        <v>2039</v>
      </c>
      <c r="AH361" s="65">
        <f t="shared" si="168"/>
        <v>-3992.2562319748104</v>
      </c>
      <c r="AI361" s="65">
        <f t="shared" si="168"/>
        <v>-1732.7226945603961</v>
      </c>
      <c r="AJ361" s="65">
        <f t="shared" si="169"/>
        <v>1954.8525820338884</v>
      </c>
      <c r="AK361" s="77">
        <f t="shared" si="170"/>
        <v>-3770.1263445013183</v>
      </c>
    </row>
    <row r="362" spans="1:37" ht="12.75">
      <c r="A362" s="68">
        <v>2040</v>
      </c>
      <c r="B362" s="65">
        <f t="shared" si="162"/>
        <v>-1254.06279936363</v>
      </c>
      <c r="C362" s="65">
        <f t="shared" si="162"/>
        <v>-1286.8017095518044</v>
      </c>
      <c r="D362" s="65">
        <f t="shared" si="163"/>
        <v>0</v>
      </c>
      <c r="E362" s="65">
        <f t="shared" si="164"/>
        <v>-2540.8645089154343</v>
      </c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>
        <v>2040</v>
      </c>
      <c r="R362" s="65">
        <f t="shared" si="165"/>
        <v>-1424.8448494516779</v>
      </c>
      <c r="S362" s="65">
        <f t="shared" si="165"/>
        <v>-1413.7273315033453</v>
      </c>
      <c r="T362" s="65">
        <f t="shared" si="166"/>
        <v>1949.282770475907</v>
      </c>
      <c r="U362" s="65">
        <f t="shared" si="167"/>
        <v>-889.2894104791162</v>
      </c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>
        <v>2040</v>
      </c>
      <c r="AH362" s="65">
        <f t="shared" si="168"/>
        <v>-2678.9076488153078</v>
      </c>
      <c r="AI362" s="65">
        <f t="shared" si="168"/>
        <v>-2700.5290410551497</v>
      </c>
      <c r="AJ362" s="65">
        <f t="shared" si="169"/>
        <v>1949.282770475907</v>
      </c>
      <c r="AK362" s="77">
        <f t="shared" si="170"/>
        <v>-3430.1539193945505</v>
      </c>
    </row>
    <row r="363" spans="1:37" ht="12.75">
      <c r="A363" s="68">
        <v>2041</v>
      </c>
      <c r="B363" s="65">
        <f t="shared" si="162"/>
        <v>-1187.7619776034262</v>
      </c>
      <c r="C363" s="65">
        <f t="shared" si="162"/>
        <v>-1480.1548711539726</v>
      </c>
      <c r="D363" s="65">
        <f t="shared" si="163"/>
        <v>0</v>
      </c>
      <c r="E363" s="65">
        <f t="shared" si="164"/>
        <v>-2667.916848757399</v>
      </c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>
        <v>2041</v>
      </c>
      <c r="R363" s="65">
        <f t="shared" si="165"/>
        <v>-1424.1067562273238</v>
      </c>
      <c r="S363" s="65">
        <f t="shared" si="165"/>
        <v>-1559.6070224867617</v>
      </c>
      <c r="T363" s="65">
        <f t="shared" si="166"/>
        <v>1390.854531751189</v>
      </c>
      <c r="U363" s="65">
        <f t="shared" si="167"/>
        <v>-1592.8592469628966</v>
      </c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>
        <v>2041</v>
      </c>
      <c r="AH363" s="65">
        <f t="shared" si="168"/>
        <v>-2611.86873383075</v>
      </c>
      <c r="AI363" s="65">
        <f t="shared" si="168"/>
        <v>-3039.7618936407343</v>
      </c>
      <c r="AJ363" s="65">
        <f t="shared" si="169"/>
        <v>1390.854531751189</v>
      </c>
      <c r="AK363" s="77">
        <f t="shared" si="170"/>
        <v>-4260.776095720295</v>
      </c>
    </row>
    <row r="364" spans="1:37" ht="12.75">
      <c r="A364" s="68">
        <v>2042</v>
      </c>
      <c r="B364" s="65">
        <f t="shared" si="162"/>
        <v>-1761.9249194546137</v>
      </c>
      <c r="C364" s="65">
        <f t="shared" si="162"/>
        <v>-1040.146256691307</v>
      </c>
      <c r="D364" s="65">
        <f t="shared" si="163"/>
        <v>0</v>
      </c>
      <c r="E364" s="65">
        <f t="shared" si="164"/>
        <v>-2802.0711761459206</v>
      </c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>
        <v>2042</v>
      </c>
      <c r="R364" s="65">
        <f t="shared" si="165"/>
        <v>-2102.218847567681</v>
      </c>
      <c r="S364" s="65">
        <f t="shared" si="165"/>
        <v>-940.786263268832</v>
      </c>
      <c r="T364" s="65">
        <f t="shared" si="166"/>
        <v>1388.214426671724</v>
      </c>
      <c r="U364" s="65">
        <f t="shared" si="167"/>
        <v>-1654.7906841647894</v>
      </c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>
        <v>2042</v>
      </c>
      <c r="AH364" s="65">
        <f t="shared" si="168"/>
        <v>-3864.143767022295</v>
      </c>
      <c r="AI364" s="65">
        <f t="shared" si="168"/>
        <v>-1980.932519960139</v>
      </c>
      <c r="AJ364" s="65">
        <f t="shared" si="169"/>
        <v>1388.214426671724</v>
      </c>
      <c r="AK364" s="77">
        <f t="shared" si="170"/>
        <v>-4456.86186031071</v>
      </c>
    </row>
    <row r="365" spans="1:37" ht="12.75">
      <c r="A365" s="68">
        <v>2043</v>
      </c>
      <c r="B365" s="65">
        <f t="shared" si="162"/>
        <v>-2285.7808432872407</v>
      </c>
      <c r="C365" s="65">
        <f t="shared" si="162"/>
        <v>-294.7259757486754</v>
      </c>
      <c r="D365" s="65">
        <f t="shared" si="163"/>
        <v>0</v>
      </c>
      <c r="E365" s="65">
        <f t="shared" si="164"/>
        <v>-2580.506819035916</v>
      </c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>
        <v>2043</v>
      </c>
      <c r="R365" s="65">
        <f t="shared" si="165"/>
        <v>-2625.66421036073</v>
      </c>
      <c r="S365" s="65">
        <f t="shared" si="165"/>
        <v>-375.3857030596864</v>
      </c>
      <c r="T365" s="65">
        <f t="shared" si="166"/>
        <v>1384.760320186723</v>
      </c>
      <c r="U365" s="65">
        <f t="shared" si="167"/>
        <v>-1616.2895932336935</v>
      </c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>
        <v>2043</v>
      </c>
      <c r="AH365" s="65">
        <f t="shared" si="168"/>
        <v>-4911.445053647971</v>
      </c>
      <c r="AI365" s="65">
        <f t="shared" si="168"/>
        <v>-670.1116788083618</v>
      </c>
      <c r="AJ365" s="65">
        <f t="shared" si="169"/>
        <v>1384.760320186723</v>
      </c>
      <c r="AK365" s="77">
        <f t="shared" si="170"/>
        <v>-4196.796412269609</v>
      </c>
    </row>
    <row r="366" spans="1:37" ht="12.75">
      <c r="A366" s="68">
        <v>2044</v>
      </c>
      <c r="B366" s="65">
        <f t="shared" si="162"/>
        <v>-2859.461057558423</v>
      </c>
      <c r="C366" s="65">
        <f t="shared" si="162"/>
        <v>317.1806081897739</v>
      </c>
      <c r="D366" s="65">
        <f t="shared" si="163"/>
        <v>0</v>
      </c>
      <c r="E366" s="65">
        <f t="shared" si="164"/>
        <v>-2542.280449368649</v>
      </c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>
        <v>2044</v>
      </c>
      <c r="R366" s="65">
        <f t="shared" si="165"/>
        <v>-2857.4674172478262</v>
      </c>
      <c r="S366" s="65">
        <f t="shared" si="165"/>
        <v>75.5065209811928</v>
      </c>
      <c r="T366" s="65">
        <f t="shared" si="166"/>
        <v>1380.6718099869356</v>
      </c>
      <c r="U366" s="65">
        <f t="shared" si="167"/>
        <v>-1401.2890862796978</v>
      </c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>
        <v>2044</v>
      </c>
      <c r="AH366" s="65">
        <f t="shared" si="168"/>
        <v>-5716.928474806249</v>
      </c>
      <c r="AI366" s="65">
        <f t="shared" si="168"/>
        <v>392.6871291709667</v>
      </c>
      <c r="AJ366" s="65">
        <f t="shared" si="169"/>
        <v>1380.6718099869356</v>
      </c>
      <c r="AK366" s="77">
        <f t="shared" si="170"/>
        <v>-3943.5695356483466</v>
      </c>
    </row>
    <row r="367" spans="1:37" ht="12.75">
      <c r="A367" s="68">
        <v>2045</v>
      </c>
      <c r="B367" s="65">
        <f t="shared" si="162"/>
        <v>-3189.904625883093</v>
      </c>
      <c r="C367" s="65">
        <f t="shared" si="162"/>
        <v>551.6903946067723</v>
      </c>
      <c r="D367" s="65">
        <f t="shared" si="163"/>
        <v>0</v>
      </c>
      <c r="E367" s="65">
        <f t="shared" si="164"/>
        <v>-2638.214231276321</v>
      </c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>
        <v>2045</v>
      </c>
      <c r="R367" s="65">
        <f t="shared" si="165"/>
        <v>-3078.4310670096893</v>
      </c>
      <c r="S367" s="65">
        <f t="shared" si="165"/>
        <v>400.3018445563557</v>
      </c>
      <c r="T367" s="65">
        <f t="shared" si="166"/>
        <v>1375.844524274758</v>
      </c>
      <c r="U367" s="65">
        <f t="shared" si="167"/>
        <v>-1302.2846981785756</v>
      </c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>
        <v>2045</v>
      </c>
      <c r="AH367" s="65">
        <f t="shared" si="168"/>
        <v>-6268.335692892782</v>
      </c>
      <c r="AI367" s="65">
        <f t="shared" si="168"/>
        <v>951.992239163128</v>
      </c>
      <c r="AJ367" s="65">
        <f t="shared" si="169"/>
        <v>1375.844524274758</v>
      </c>
      <c r="AK367" s="77">
        <f t="shared" si="170"/>
        <v>-3940.4989294548964</v>
      </c>
    </row>
    <row r="368" spans="1:37" ht="12.75">
      <c r="A368" s="68">
        <v>2046</v>
      </c>
      <c r="B368" s="65">
        <f t="shared" si="162"/>
        <v>-3316.149192435434</v>
      </c>
      <c r="C368" s="65">
        <f t="shared" si="162"/>
        <v>346.58332116169913</v>
      </c>
      <c r="D368" s="65">
        <f t="shared" si="163"/>
        <v>0</v>
      </c>
      <c r="E368" s="65">
        <f t="shared" si="164"/>
        <v>-2969.565871273735</v>
      </c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>
        <v>2046</v>
      </c>
      <c r="R368" s="65">
        <f t="shared" si="165"/>
        <v>-3176.0648896098137</v>
      </c>
      <c r="S368" s="65">
        <f t="shared" si="165"/>
        <v>182.2775639917454</v>
      </c>
      <c r="T368" s="65">
        <f t="shared" si="166"/>
        <v>831.2787894967621</v>
      </c>
      <c r="U368" s="65">
        <f t="shared" si="167"/>
        <v>-2162.508536121306</v>
      </c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>
        <v>2046</v>
      </c>
      <c r="AH368" s="65">
        <f t="shared" si="168"/>
        <v>-6492.214082045248</v>
      </c>
      <c r="AI368" s="65">
        <f t="shared" si="168"/>
        <v>528.8608851534445</v>
      </c>
      <c r="AJ368" s="65">
        <f t="shared" si="169"/>
        <v>831.2787894967621</v>
      </c>
      <c r="AK368" s="77">
        <f t="shared" si="170"/>
        <v>-5132.074407395041</v>
      </c>
    </row>
    <row r="369" spans="1:37" ht="12.75">
      <c r="A369" s="68">
        <v>2047</v>
      </c>
      <c r="B369" s="65">
        <f t="shared" si="162"/>
        <v>-3105.485823205905</v>
      </c>
      <c r="C369" s="65">
        <f t="shared" si="162"/>
        <v>-48.029480879264156</v>
      </c>
      <c r="D369" s="65">
        <f t="shared" si="163"/>
        <v>0</v>
      </c>
      <c r="E369" s="65">
        <f t="shared" si="164"/>
        <v>-3153.515304085169</v>
      </c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>
        <v>2047</v>
      </c>
      <c r="R369" s="65">
        <f t="shared" si="165"/>
        <v>-2898.693798240274</v>
      </c>
      <c r="S369" s="65">
        <f t="shared" si="165"/>
        <v>-311.46214637510093</v>
      </c>
      <c r="T369" s="65">
        <f t="shared" si="166"/>
        <v>828.8655074069663</v>
      </c>
      <c r="U369" s="65">
        <f t="shared" si="167"/>
        <v>-2381.2904372084085</v>
      </c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>
        <v>2047</v>
      </c>
      <c r="AH369" s="65">
        <f t="shared" si="168"/>
        <v>-6004.179621446179</v>
      </c>
      <c r="AI369" s="65">
        <f t="shared" si="168"/>
        <v>-359.4916272543651</v>
      </c>
      <c r="AJ369" s="65">
        <f t="shared" si="169"/>
        <v>828.8655074069663</v>
      </c>
      <c r="AK369" s="77">
        <f t="shared" si="170"/>
        <v>-5534.805741293578</v>
      </c>
    </row>
    <row r="370" spans="1:37" ht="12.75">
      <c r="A370" s="68">
        <v>2048</v>
      </c>
      <c r="B370" s="65">
        <f t="shared" si="162"/>
        <v>-2557.363184210146</v>
      </c>
      <c r="C370" s="65">
        <f t="shared" si="162"/>
        <v>-415.991375207439</v>
      </c>
      <c r="D370" s="65">
        <f t="shared" si="163"/>
        <v>0</v>
      </c>
      <c r="E370" s="65">
        <f t="shared" si="164"/>
        <v>-2973.354559417585</v>
      </c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>
        <v>2048</v>
      </c>
      <c r="R370" s="65">
        <f t="shared" si="165"/>
        <v>-2612.8580239519943</v>
      </c>
      <c r="S370" s="65">
        <f t="shared" si="165"/>
        <v>-530.9498764141754</v>
      </c>
      <c r="T370" s="65">
        <f t="shared" si="166"/>
        <v>825.8635289854669</v>
      </c>
      <c r="U370" s="65">
        <f t="shared" si="167"/>
        <v>-2317.9443713807027</v>
      </c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>
        <v>2048</v>
      </c>
      <c r="AH370" s="65">
        <f t="shared" si="168"/>
        <v>-5170.22120816214</v>
      </c>
      <c r="AI370" s="65">
        <f t="shared" si="168"/>
        <v>-946.9412516216144</v>
      </c>
      <c r="AJ370" s="65">
        <f t="shared" si="169"/>
        <v>825.8635289854669</v>
      </c>
      <c r="AK370" s="77">
        <f t="shared" si="170"/>
        <v>-5291.298930798288</v>
      </c>
    </row>
    <row r="371" spans="1:37" ht="12.75">
      <c r="A371" s="68">
        <v>2049</v>
      </c>
      <c r="B371" s="65">
        <f t="shared" si="162"/>
        <v>-2216.575666441582</v>
      </c>
      <c r="C371" s="65">
        <f t="shared" si="162"/>
        <v>-565.6229975336719</v>
      </c>
      <c r="D371" s="65">
        <f t="shared" si="163"/>
        <v>0</v>
      </c>
      <c r="E371" s="65">
        <f t="shared" si="164"/>
        <v>-2782.198663975254</v>
      </c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>
        <v>2049</v>
      </c>
      <c r="R371" s="65">
        <f t="shared" si="165"/>
        <v>-2349.809361502994</v>
      </c>
      <c r="S371" s="65">
        <f t="shared" si="165"/>
        <v>-537.5490946557584</v>
      </c>
      <c r="T371" s="65">
        <f t="shared" si="166"/>
        <v>822.6000768477556</v>
      </c>
      <c r="U371" s="65">
        <f t="shared" si="167"/>
        <v>-2064.7583793109966</v>
      </c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>
        <v>2049</v>
      </c>
      <c r="AH371" s="65">
        <f t="shared" si="168"/>
        <v>-4566.385027944576</v>
      </c>
      <c r="AI371" s="65">
        <f t="shared" si="168"/>
        <v>-1103.1720921894303</v>
      </c>
      <c r="AJ371" s="65">
        <f t="shared" si="169"/>
        <v>822.6000768477556</v>
      </c>
      <c r="AK371" s="77">
        <f t="shared" si="170"/>
        <v>-4846.957043286251</v>
      </c>
    </row>
    <row r="372" spans="1:37" ht="12.75">
      <c r="A372" s="68">
        <v>2050</v>
      </c>
      <c r="B372" s="65">
        <f t="shared" si="162"/>
        <v>-1864.9664457747713</v>
      </c>
      <c r="C372" s="65">
        <f t="shared" si="162"/>
        <v>-982.650790282336</v>
      </c>
      <c r="D372" s="65">
        <f t="shared" si="163"/>
        <v>0</v>
      </c>
      <c r="E372" s="65">
        <f t="shared" si="164"/>
        <v>-2847.617236057107</v>
      </c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>
        <v>2050</v>
      </c>
      <c r="R372" s="65">
        <f t="shared" si="165"/>
        <v>-1983.7327066827565</v>
      </c>
      <c r="S372" s="65">
        <f t="shared" si="165"/>
        <v>-851.3207451777726</v>
      </c>
      <c r="T372" s="65">
        <f t="shared" si="166"/>
        <v>818.6763830763256</v>
      </c>
      <c r="U372" s="65">
        <f t="shared" si="167"/>
        <v>-2016.3770687842034</v>
      </c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>
        <v>2050</v>
      </c>
      <c r="AH372" s="65">
        <f t="shared" si="168"/>
        <v>-3848.699152457528</v>
      </c>
      <c r="AI372" s="65">
        <f t="shared" si="168"/>
        <v>-1833.9715354601085</v>
      </c>
      <c r="AJ372" s="65">
        <f t="shared" si="169"/>
        <v>818.6763830763256</v>
      </c>
      <c r="AK372" s="77">
        <f t="shared" si="170"/>
        <v>-4863.994304841311</v>
      </c>
    </row>
    <row r="373" spans="1:37" ht="12.75">
      <c r="A373" s="68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88"/>
    </row>
    <row r="374" spans="1:37" ht="12.75">
      <c r="A374" s="68">
        <v>0</v>
      </c>
      <c r="B374" s="65">
        <f>SUM(B318:B322)</f>
        <v>575.301335763419</v>
      </c>
      <c r="C374" s="65">
        <f>SUM(C318:C322)</f>
        <v>6307.391881402513</v>
      </c>
      <c r="D374" s="65">
        <f>SUM(D318:D322)</f>
        <v>3273.9387883286654</v>
      </c>
      <c r="E374" s="65">
        <f>SUM(E318:E322)</f>
        <v>10156.632005494597</v>
      </c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>
        <v>0</v>
      </c>
      <c r="R374" s="65">
        <f>SUM(R318:R322)</f>
        <v>2048.3845891526435</v>
      </c>
      <c r="S374" s="65">
        <f>SUM(S318:S322)</f>
        <v>-2375.7112085695517</v>
      </c>
      <c r="T374" s="65">
        <f>SUM(T318:T322)</f>
        <v>82499.11664459809</v>
      </c>
      <c r="U374" s="65">
        <f>SUM(U318:U322)</f>
        <v>82171.79002518118</v>
      </c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>
        <v>0</v>
      </c>
      <c r="AH374" s="65">
        <f>SUM(AH318:AH322)</f>
        <v>2623.6859249160625</v>
      </c>
      <c r="AI374" s="65">
        <f>SUM(AI318:AI322)</f>
        <v>3931.680672832961</v>
      </c>
      <c r="AJ374" s="65">
        <f>SUM(AJ318:AJ322)</f>
        <v>85773.05543292678</v>
      </c>
      <c r="AK374" s="77">
        <f>SUM(AK318:AK322)</f>
        <v>92328.42203067578</v>
      </c>
    </row>
    <row r="375" spans="1:37" ht="12.75">
      <c r="A375" s="68">
        <v>5</v>
      </c>
      <c r="B375" s="65">
        <f>SUM(B323:B327)</f>
        <v>13554.230747650145</v>
      </c>
      <c r="C375" s="65">
        <f>SUM(C323:C327)</f>
        <v>-6438.424062071157</v>
      </c>
      <c r="D375" s="65">
        <f>SUM(D323:D327)</f>
        <v>-2964.2977671722774</v>
      </c>
      <c r="E375" s="65">
        <f>SUM(E323:E327)</f>
        <v>4151.508918406709</v>
      </c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>
        <v>5</v>
      </c>
      <c r="R375" s="65">
        <f>SUM(R323:R327)</f>
        <v>9106.65723819402</v>
      </c>
      <c r="S375" s="65">
        <f>SUM(S323:S327)</f>
        <v>-14264.035425900565</v>
      </c>
      <c r="T375" s="65">
        <f>SUM(T323:T327)</f>
        <v>72134.65275823521</v>
      </c>
      <c r="U375" s="65">
        <f>SUM(U323:U327)</f>
        <v>66977.27457052867</v>
      </c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>
        <v>5</v>
      </c>
      <c r="AH375" s="65">
        <f>SUM(AH323:AH327)</f>
        <v>22660.887985844165</v>
      </c>
      <c r="AI375" s="65">
        <f>SUM(AI323:AI327)</f>
        <v>-20702.459487971722</v>
      </c>
      <c r="AJ375" s="65">
        <f>SUM(AJ323:AJ327)</f>
        <v>69170.35499106294</v>
      </c>
      <c r="AK375" s="77">
        <f>SUM(AK323:AK327)</f>
        <v>71128.78348893537</v>
      </c>
    </row>
    <row r="376" spans="1:37" ht="12.75">
      <c r="A376" s="68">
        <v>10</v>
      </c>
      <c r="B376" s="65">
        <f>SUM(B328:B332)</f>
        <v>15153.096023708815</v>
      </c>
      <c r="C376" s="65">
        <f>SUM(C328:C332)</f>
        <v>-31458.009033343074</v>
      </c>
      <c r="D376" s="65">
        <f>SUM(D328:D332)</f>
        <v>-1474.5053715811016</v>
      </c>
      <c r="E376" s="65">
        <f>SUM(E328:E332)</f>
        <v>-17779.41838121536</v>
      </c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>
        <v>10</v>
      </c>
      <c r="R376" s="65">
        <f>SUM(R328:R332)</f>
        <v>14362.849314301275</v>
      </c>
      <c r="S376" s="65">
        <f>SUM(S328:S332)</f>
        <v>-34393.8020763847</v>
      </c>
      <c r="T376" s="65">
        <f>SUM(T328:T332)</f>
        <v>56386.64390024956</v>
      </c>
      <c r="U376" s="65">
        <f>SUM(U328:U332)</f>
        <v>36355.69113816614</v>
      </c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>
        <v>10</v>
      </c>
      <c r="AH376" s="65">
        <f>SUM(AH328:AH332)</f>
        <v>29515.94533801009</v>
      </c>
      <c r="AI376" s="65">
        <f>SUM(AI328:AI332)</f>
        <v>-65851.81110972777</v>
      </c>
      <c r="AJ376" s="65">
        <f>SUM(AJ328:AJ332)</f>
        <v>54912.13852866846</v>
      </c>
      <c r="AK376" s="77">
        <f>SUM(AK328:AK332)</f>
        <v>18576.272756950777</v>
      </c>
    </row>
    <row r="377" spans="1:37" ht="12.75">
      <c r="A377" s="68">
        <v>15</v>
      </c>
      <c r="B377" s="65">
        <f>SUM(B333:B337)</f>
        <v>-15801.683232065756</v>
      </c>
      <c r="C377" s="65">
        <f>SUM(C333:C337)</f>
        <v>-12398.920935574308</v>
      </c>
      <c r="D377" s="65">
        <f>SUM(D333:D337)</f>
        <v>-623.0625859585024</v>
      </c>
      <c r="E377" s="65">
        <f>SUM(E333:E337)</f>
        <v>-28823.66675359857</v>
      </c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>
        <v>15</v>
      </c>
      <c r="R377" s="65">
        <f>SUM(R333:R337)</f>
        <v>-11548.1888938325</v>
      </c>
      <c r="S377" s="65">
        <f>SUM(S333:S337)</f>
        <v>-17059.879880305212</v>
      </c>
      <c r="T377" s="65">
        <f>SUM(T333:T337)</f>
        <v>43026.95468814801</v>
      </c>
      <c r="U377" s="65">
        <f>SUM(U333:U337)</f>
        <v>14418.885914010301</v>
      </c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>
        <v>15</v>
      </c>
      <c r="AH377" s="65">
        <f>SUM(AH333:AH337)</f>
        <v>-27349.872125898255</v>
      </c>
      <c r="AI377" s="65">
        <f>SUM(AI333:AI337)</f>
        <v>-29458.80081587952</v>
      </c>
      <c r="AJ377" s="65">
        <f>SUM(AJ333:AJ337)</f>
        <v>42403.89210218951</v>
      </c>
      <c r="AK377" s="77">
        <f>SUM(AK333:AK337)</f>
        <v>-14404.780839588266</v>
      </c>
    </row>
    <row r="378" spans="1:37" ht="12.75">
      <c r="A378" s="68">
        <v>20</v>
      </c>
      <c r="B378" s="65">
        <f>SUM(B338:B342)</f>
        <v>-25344.455499933567</v>
      </c>
      <c r="C378" s="65">
        <f>SUM(C338:C342)</f>
        <v>-15246.08834153751</v>
      </c>
      <c r="D378" s="65">
        <f>SUM(D338:D342)</f>
        <v>-479.49809820108936</v>
      </c>
      <c r="E378" s="65">
        <f>SUM(E338:E342)</f>
        <v>-41070.04193967217</v>
      </c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>
        <v>20</v>
      </c>
      <c r="R378" s="65">
        <f>SUM(R338:R342)</f>
        <v>-21419.57027407037</v>
      </c>
      <c r="S378" s="65">
        <f>SUM(S338:S342)</f>
        <v>-14008.110675409176</v>
      </c>
      <c r="T378" s="65">
        <f>SUM(T338:T342)</f>
        <v>32230.01681833547</v>
      </c>
      <c r="U378" s="65">
        <f>SUM(U338:U342)</f>
        <v>-3197.664131144078</v>
      </c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>
        <v>20</v>
      </c>
      <c r="AH378" s="65">
        <f>SUM(AH338:AH342)</f>
        <v>-46764.02577400394</v>
      </c>
      <c r="AI378" s="65">
        <f>SUM(AI338:AI342)</f>
        <v>-29254.199016946684</v>
      </c>
      <c r="AJ378" s="65">
        <f>SUM(AJ338:AJ342)</f>
        <v>31750.51872013438</v>
      </c>
      <c r="AK378" s="77">
        <f>SUM(AK338:AK342)</f>
        <v>-44267.706070816246</v>
      </c>
    </row>
    <row r="379" spans="1:37" ht="12.75">
      <c r="A379" s="68">
        <v>25</v>
      </c>
      <c r="B379" s="65">
        <f>SUM(B343:B347)</f>
        <v>-37786.21895724512</v>
      </c>
      <c r="C379" s="65">
        <f>SUM(C343:C347)</f>
        <v>-6626.0538462676595</v>
      </c>
      <c r="D379" s="65">
        <f>SUM(D343:D347)</f>
        <v>199.87018546369498</v>
      </c>
      <c r="E379" s="65">
        <f>SUM(E343:E347)</f>
        <v>-44212.402618049084</v>
      </c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>
        <v>25</v>
      </c>
      <c r="R379" s="65">
        <f>SUM(R343:R347)</f>
        <v>-34591.894076887285</v>
      </c>
      <c r="S379" s="65">
        <f>SUM(S343:S347)</f>
        <v>-3350.6783623880183</v>
      </c>
      <c r="T379" s="65">
        <f>SUM(T343:T347)</f>
        <v>24855.16618198139</v>
      </c>
      <c r="U379" s="65">
        <f>SUM(U343:U347)</f>
        <v>-13087.406257293911</v>
      </c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>
        <v>25</v>
      </c>
      <c r="AH379" s="65">
        <f>SUM(AH343:AH347)</f>
        <v>-72378.1130341324</v>
      </c>
      <c r="AI379" s="65">
        <f>SUM(AI343:AI347)</f>
        <v>-9976.732208655678</v>
      </c>
      <c r="AJ379" s="65">
        <f>SUM(AJ343:AJ347)</f>
        <v>25055.036367445085</v>
      </c>
      <c r="AK379" s="77">
        <f>SUM(AK343:AK347)</f>
        <v>-57299.80887534299</v>
      </c>
    </row>
    <row r="380" spans="1:37" ht="12.75">
      <c r="A380" s="68">
        <v>30</v>
      </c>
      <c r="B380" s="65">
        <f>SUM(B348:B352)</f>
        <v>-43125.586577536305</v>
      </c>
      <c r="C380" s="65">
        <f>SUM(C348:C352)</f>
        <v>8424.063588122575</v>
      </c>
      <c r="D380" s="65">
        <f>SUM(D348:D352)</f>
        <v>472.93359247530236</v>
      </c>
      <c r="E380" s="65">
        <f>SUM(E348:E352)</f>
        <v>-34228.58939693843</v>
      </c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>
        <v>30</v>
      </c>
      <c r="R380" s="65">
        <f>SUM(R348:R352)</f>
        <v>-40831.673360350076</v>
      </c>
      <c r="S380" s="65">
        <f>SUM(S348:S352)</f>
        <v>10374.545975458357</v>
      </c>
      <c r="T380" s="65">
        <f>SUM(T348:T352)</f>
        <v>17856.040898662937</v>
      </c>
      <c r="U380" s="65">
        <f>SUM(U348:U352)</f>
        <v>-12601.086486228782</v>
      </c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>
        <v>30</v>
      </c>
      <c r="AH380" s="65">
        <f>SUM(AH348:AH352)</f>
        <v>-83957.25993788638</v>
      </c>
      <c r="AI380" s="65">
        <f>SUM(AI348:AI352)</f>
        <v>18798.609563580932</v>
      </c>
      <c r="AJ380" s="65">
        <f>SUM(AJ348:AJ352)</f>
        <v>18328.97449113824</v>
      </c>
      <c r="AK380" s="77">
        <f>SUM(AK348:AK352)</f>
        <v>-46829.675883167205</v>
      </c>
    </row>
    <row r="381" spans="1:37" ht="12.75">
      <c r="A381" s="68">
        <v>35</v>
      </c>
      <c r="B381" s="65">
        <f>SUM(B353:B357)</f>
        <v>-29057.643567176303</v>
      </c>
      <c r="C381" s="65">
        <f>SUM(C353:C357)</f>
        <v>6847.976115476216</v>
      </c>
      <c r="D381" s="65">
        <f>SUM(D353:D357)</f>
        <v>185.33878879208834</v>
      </c>
      <c r="E381" s="65">
        <f>SUM(E353:E357)</f>
        <v>-22024.328662908</v>
      </c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>
        <v>35</v>
      </c>
      <c r="R381" s="65">
        <f>SUM(R353:R357)</f>
        <v>-27508.182106580585</v>
      </c>
      <c r="S381" s="65">
        <f>SUM(S353:S357)</f>
        <v>6414.319570937838</v>
      </c>
      <c r="T381" s="65">
        <f>SUM(T353:T357)</f>
        <v>13044.637192331902</v>
      </c>
      <c r="U381" s="65">
        <f>SUM(U353:U357)</f>
        <v>-8049.225343310846</v>
      </c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>
        <v>35</v>
      </c>
      <c r="AH381" s="65">
        <f>SUM(AH353:AH357)</f>
        <v>-56565.82567375689</v>
      </c>
      <c r="AI381" s="65">
        <f>SUM(AI353:AI357)</f>
        <v>13262.295686414054</v>
      </c>
      <c r="AJ381" s="65">
        <f>SUM(AJ353:AJ357)</f>
        <v>13229.97598112399</v>
      </c>
      <c r="AK381" s="77">
        <f>SUM(AK353:AK357)</f>
        <v>-30073.55400621884</v>
      </c>
    </row>
    <row r="382" spans="1:37" ht="12.75">
      <c r="A382" s="68">
        <v>40</v>
      </c>
      <c r="B382" s="65">
        <f>SUM(B358:B362)</f>
        <v>-14169.356847226154</v>
      </c>
      <c r="C382" s="65">
        <f>SUM(C358:C362)</f>
        <v>-651.5318012562566</v>
      </c>
      <c r="D382" s="65">
        <f>SUM(D358:D362)</f>
        <v>0</v>
      </c>
      <c r="E382" s="65">
        <f>SUM(E358:E362)</f>
        <v>-14820.88864848241</v>
      </c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>
        <v>40</v>
      </c>
      <c r="R382" s="65">
        <f>SUM(R358:R362)</f>
        <v>-14646.826146330219</v>
      </c>
      <c r="S382" s="65">
        <f>SUM(S358:S362)</f>
        <v>-887.0730832613863</v>
      </c>
      <c r="T382" s="65">
        <f>SUM(T358:T362)</f>
        <v>9794.18395340844</v>
      </c>
      <c r="U382" s="65">
        <f>SUM(U358:U362)</f>
        <v>-5739.715276183166</v>
      </c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>
        <v>40</v>
      </c>
      <c r="AH382" s="65">
        <f>SUM(AH358:AH362)</f>
        <v>-28816.182993556373</v>
      </c>
      <c r="AI382" s="65">
        <f>SUM(AI358:AI362)</f>
        <v>-1538.6048845176429</v>
      </c>
      <c r="AJ382" s="65">
        <f>SUM(AJ358:AJ362)</f>
        <v>9794.18395340844</v>
      </c>
      <c r="AK382" s="77">
        <f>SUM(AK358:AK362)</f>
        <v>-20560.60392466558</v>
      </c>
    </row>
    <row r="383" spans="1:37" ht="12.75">
      <c r="A383" s="68">
        <v>45</v>
      </c>
      <c r="B383" s="65">
        <f>SUM(B363:B367)</f>
        <v>-11284.833423786797</v>
      </c>
      <c r="C383" s="65">
        <f>SUM(C363:C367)</f>
        <v>-1946.1561007974087</v>
      </c>
      <c r="D383" s="65">
        <f>SUM(D363:D367)</f>
        <v>0</v>
      </c>
      <c r="E383" s="65">
        <f>SUM(E363:E367)</f>
        <v>-13230.989524584205</v>
      </c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>
        <v>45</v>
      </c>
      <c r="R383" s="65">
        <f>SUM(R363:R367)</f>
        <v>-12087.88829841325</v>
      </c>
      <c r="S383" s="65">
        <f>SUM(S363:S367)</f>
        <v>-2399.9706232777316</v>
      </c>
      <c r="T383" s="65">
        <f>SUM(T363:T367)</f>
        <v>6920.34561287133</v>
      </c>
      <c r="U383" s="65">
        <f>SUM(U363:U367)</f>
        <v>-7567.513308819653</v>
      </c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>
        <v>45</v>
      </c>
      <c r="AH383" s="65">
        <f>SUM(AH363:AH367)</f>
        <v>-23372.721722200047</v>
      </c>
      <c r="AI383" s="65">
        <f>SUM(AI363:AI367)</f>
        <v>-4346.12672407514</v>
      </c>
      <c r="AJ383" s="65">
        <f>SUM(AJ363:AJ367)</f>
        <v>6920.34561287133</v>
      </c>
      <c r="AK383" s="77">
        <f>SUM(AK363:AK367)</f>
        <v>-20798.50283340386</v>
      </c>
    </row>
    <row r="384" spans="1:37" ht="12.75">
      <c r="A384" s="69">
        <v>50</v>
      </c>
      <c r="B384" s="71">
        <f>SUM(B368:B372)</f>
        <v>-13060.540312067838</v>
      </c>
      <c r="C384" s="71">
        <f>SUM(C368:C372)</f>
        <v>-1665.7113227410118</v>
      </c>
      <c r="D384" s="71">
        <f>SUM(D368:D372)</f>
        <v>0</v>
      </c>
      <c r="E384" s="71">
        <f>SUM(E368:E372)</f>
        <v>-14726.25163480885</v>
      </c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>
        <v>50</v>
      </c>
      <c r="R384" s="71">
        <f>SUM(R368:R372)</f>
        <v>-13021.158779987833</v>
      </c>
      <c r="S384" s="71">
        <f>SUM(S368:S372)</f>
        <v>-2049.004298631062</v>
      </c>
      <c r="T384" s="71">
        <f>SUM(T368:T372)</f>
        <v>4127.284285813276</v>
      </c>
      <c r="U384" s="71">
        <f>SUM(U368:U372)</f>
        <v>-10942.878792805619</v>
      </c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>
        <v>50</v>
      </c>
      <c r="AH384" s="71">
        <f>SUM(AH368:AH372)</f>
        <v>-26081.69909205567</v>
      </c>
      <c r="AI384" s="71">
        <f>SUM(AI368:AI372)</f>
        <v>-3714.7156213720737</v>
      </c>
      <c r="AJ384" s="71">
        <f>SUM(AJ368:AJ372)</f>
        <v>4127.284285813276</v>
      </c>
      <c r="AK384" s="78">
        <f>SUM(AK368:AK372)</f>
        <v>-25669.13042761447</v>
      </c>
    </row>
    <row r="386" ht="12.75">
      <c r="A386" t="s">
        <v>76</v>
      </c>
    </row>
  </sheetData>
  <mergeCells count="9">
    <mergeCell ref="B315:B316"/>
    <mergeCell ref="C315:C316"/>
    <mergeCell ref="D315:D316"/>
    <mergeCell ref="R315:R316"/>
    <mergeCell ref="AJ315:AJ316"/>
    <mergeCell ref="S315:S316"/>
    <mergeCell ref="T315:T316"/>
    <mergeCell ref="AH315:AH316"/>
    <mergeCell ref="AI315:AI3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9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9.28125" style="0" customWidth="1"/>
    <col min="3" max="3" width="10.28125" style="0" customWidth="1"/>
    <col min="4" max="12" width="9.28125" style="0" customWidth="1"/>
    <col min="13" max="13" width="9.57421875" style="0" customWidth="1"/>
    <col min="14" max="14" width="10.00390625" style="0" customWidth="1"/>
    <col min="15" max="15" width="11.00390625" style="0" customWidth="1"/>
    <col min="18" max="18" width="9.28125" style="0" customWidth="1"/>
    <col min="19" max="19" width="10.28125" style="0" customWidth="1"/>
    <col min="20" max="28" width="9.28125" style="0" customWidth="1"/>
    <col min="29" max="29" width="9.57421875" style="0" customWidth="1"/>
    <col min="31" max="31" width="11.00390625" style="0" customWidth="1"/>
    <col min="35" max="35" width="10.421875" style="0" customWidth="1"/>
    <col min="47" max="47" width="11.57421875" style="0" customWidth="1"/>
  </cols>
  <sheetData>
    <row r="1" s="55" customFormat="1" ht="12.75">
      <c r="A1" s="89" t="s">
        <v>77</v>
      </c>
    </row>
    <row r="3" spans="1:45" ht="12.75">
      <c r="A3" s="43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 t="s">
        <v>47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 t="s">
        <v>47</v>
      </c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6"/>
    </row>
    <row r="4" spans="1:45" ht="12.75">
      <c r="A4" s="47" t="s">
        <v>1</v>
      </c>
      <c r="B4" s="48" t="s">
        <v>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7" t="s">
        <v>1</v>
      </c>
      <c r="R4" s="48" t="s">
        <v>49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7" t="s">
        <v>1</v>
      </c>
      <c r="AH4" s="48" t="s">
        <v>50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</row>
    <row r="5" spans="1:45" s="55" customFormat="1" ht="12.75">
      <c r="A5" s="47" t="s">
        <v>51</v>
      </c>
      <c r="B5" s="51" t="s">
        <v>34</v>
      </c>
      <c r="C5" s="51" t="s">
        <v>34</v>
      </c>
      <c r="D5" s="51" t="s">
        <v>34</v>
      </c>
      <c r="E5" s="52">
        <v>101.56765208696908</v>
      </c>
      <c r="F5" s="52">
        <v>99.17868924062478</v>
      </c>
      <c r="G5" s="52">
        <v>98.17400088295017</v>
      </c>
      <c r="H5" s="52">
        <v>97.97002497618699</v>
      </c>
      <c r="I5" s="90">
        <v>91.90110276816486</v>
      </c>
      <c r="J5" s="90">
        <v>73.43031565464936</v>
      </c>
      <c r="K5" s="90">
        <v>45.03008011161377</v>
      </c>
      <c r="L5" s="53" t="s">
        <v>34</v>
      </c>
      <c r="M5" s="48"/>
      <c r="N5" s="48"/>
      <c r="O5" s="48"/>
      <c r="P5" s="48"/>
      <c r="Q5" s="48"/>
      <c r="R5" s="51" t="s">
        <v>34</v>
      </c>
      <c r="S5" s="51" t="s">
        <v>34</v>
      </c>
      <c r="T5" s="51" t="s">
        <v>39</v>
      </c>
      <c r="U5" s="52">
        <v>99.41686438205527</v>
      </c>
      <c r="V5" s="52">
        <v>101.42032924868151</v>
      </c>
      <c r="W5" s="52">
        <v>101.12685243341633</v>
      </c>
      <c r="X5" s="52">
        <v>97.64881301934503</v>
      </c>
      <c r="Y5" s="90">
        <v>83.51801284009608</v>
      </c>
      <c r="Z5" s="90">
        <v>70.12806837459063</v>
      </c>
      <c r="AA5" s="90">
        <v>45.03008011161377</v>
      </c>
      <c r="AB5" s="51" t="s">
        <v>34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54"/>
    </row>
    <row r="6" spans="1:46" ht="12.75">
      <c r="A6" s="56"/>
      <c r="B6" s="57" t="s">
        <v>52</v>
      </c>
      <c r="C6" s="57" t="s">
        <v>53</v>
      </c>
      <c r="D6" s="57" t="s">
        <v>5</v>
      </c>
      <c r="E6" s="57" t="s">
        <v>54</v>
      </c>
      <c r="F6" s="57" t="s">
        <v>7</v>
      </c>
      <c r="G6" s="57" t="s">
        <v>8</v>
      </c>
      <c r="H6" s="57" t="s">
        <v>9</v>
      </c>
      <c r="I6" s="57" t="s">
        <v>10</v>
      </c>
      <c r="J6" s="57" t="s">
        <v>55</v>
      </c>
      <c r="K6" s="57" t="s">
        <v>12</v>
      </c>
      <c r="L6" s="57" t="s">
        <v>56</v>
      </c>
      <c r="M6" s="57" t="s">
        <v>14</v>
      </c>
      <c r="N6" s="49"/>
      <c r="O6" s="49"/>
      <c r="P6" s="49"/>
      <c r="Q6" s="49"/>
      <c r="R6" s="57" t="s">
        <v>52</v>
      </c>
      <c r="S6" s="57" t="s">
        <v>53</v>
      </c>
      <c r="T6" s="57" t="s">
        <v>5</v>
      </c>
      <c r="U6" s="57" t="s">
        <v>54</v>
      </c>
      <c r="V6" s="57" t="s">
        <v>7</v>
      </c>
      <c r="W6" s="57" t="s">
        <v>8</v>
      </c>
      <c r="X6" s="57" t="s">
        <v>9</v>
      </c>
      <c r="Y6" s="57" t="s">
        <v>10</v>
      </c>
      <c r="Z6" s="57" t="s">
        <v>55</v>
      </c>
      <c r="AA6" s="57" t="s">
        <v>12</v>
      </c>
      <c r="AB6" s="57" t="s">
        <v>56</v>
      </c>
      <c r="AC6" s="49" t="s">
        <v>57</v>
      </c>
      <c r="AD6" s="49"/>
      <c r="AE6" s="49"/>
      <c r="AF6" s="49"/>
      <c r="AG6" s="49"/>
      <c r="AH6" s="57" t="s">
        <v>52</v>
      </c>
      <c r="AI6" s="57" t="s">
        <v>53</v>
      </c>
      <c r="AJ6" s="57" t="s">
        <v>5</v>
      </c>
      <c r="AK6" s="57" t="s">
        <v>54</v>
      </c>
      <c r="AL6" s="57" t="s">
        <v>7</v>
      </c>
      <c r="AM6" s="57" t="s">
        <v>8</v>
      </c>
      <c r="AN6" s="57" t="s">
        <v>9</v>
      </c>
      <c r="AO6" s="57" t="s">
        <v>10</v>
      </c>
      <c r="AP6" s="57" t="s">
        <v>55</v>
      </c>
      <c r="AQ6" s="57" t="s">
        <v>12</v>
      </c>
      <c r="AR6" s="57" t="s">
        <v>56</v>
      </c>
      <c r="AS6" s="58" t="s">
        <v>14</v>
      </c>
      <c r="AT6" s="59"/>
    </row>
    <row r="7" spans="1:48" ht="12.75">
      <c r="A7" s="60" t="s">
        <v>58</v>
      </c>
      <c r="B7" s="61">
        <v>11.913079190686737</v>
      </c>
      <c r="C7" s="61">
        <v>66.26219179087576</v>
      </c>
      <c r="D7" s="61">
        <v>95.49441648658524</v>
      </c>
      <c r="E7" s="61">
        <v>97.33366260315978</v>
      </c>
      <c r="F7" s="61">
        <v>97.24075242225747</v>
      </c>
      <c r="G7" s="61">
        <v>95.23126665224055</v>
      </c>
      <c r="H7" s="61">
        <v>92.74158035292938</v>
      </c>
      <c r="I7" s="61">
        <v>86.84344140214816</v>
      </c>
      <c r="J7" s="61">
        <v>55.499495453437945</v>
      </c>
      <c r="K7" s="61">
        <v>19.251343995301447</v>
      </c>
      <c r="L7" s="61">
        <v>2.593342460092779</v>
      </c>
      <c r="M7" s="61">
        <f aca="true" t="shared" si="0" ref="M7:M62">M142/M80*100</f>
        <v>74.84825554870598</v>
      </c>
      <c r="N7" s="62"/>
      <c r="O7" s="62"/>
      <c r="P7" s="62"/>
      <c r="Q7" s="63" t="s">
        <v>58</v>
      </c>
      <c r="R7" s="61">
        <v>7.98881275491444</v>
      </c>
      <c r="S7" s="61">
        <v>60.82584806262415</v>
      </c>
      <c r="T7" s="61">
        <v>85.70392701679566</v>
      </c>
      <c r="U7" s="61">
        <v>80.69151101925553</v>
      </c>
      <c r="V7" s="61">
        <v>77.43925455004754</v>
      </c>
      <c r="W7" s="61">
        <v>70.42576166698059</v>
      </c>
      <c r="X7" s="61">
        <v>59.68930005709262</v>
      </c>
      <c r="Y7" s="61">
        <v>40.090277635223245</v>
      </c>
      <c r="Z7" s="61">
        <v>19.919653458844675</v>
      </c>
      <c r="AA7" s="61">
        <v>5.595583561450069</v>
      </c>
      <c r="AB7" s="61">
        <v>0.9043580315632725</v>
      </c>
      <c r="AC7" s="61">
        <f aca="true" t="shared" si="1" ref="AC7:AC62">AC142/AC80*100</f>
        <v>53.92894361552677</v>
      </c>
      <c r="AD7" s="62"/>
      <c r="AE7" s="62"/>
      <c r="AF7" s="62"/>
      <c r="AG7" s="63" t="s">
        <v>58</v>
      </c>
      <c r="AH7" s="61">
        <v>9.995744695980306</v>
      </c>
      <c r="AI7" s="61">
        <v>63.59299851491551</v>
      </c>
      <c r="AJ7" s="61">
        <v>90.71551773515262</v>
      </c>
      <c r="AK7" s="61">
        <v>89.1886892879823</v>
      </c>
      <c r="AL7" s="61">
        <v>87.54847950521773</v>
      </c>
      <c r="AM7" s="61">
        <v>83.11733944768376</v>
      </c>
      <c r="AN7" s="61">
        <v>76.56862036740148</v>
      </c>
      <c r="AO7" s="61">
        <v>63.735194380518244</v>
      </c>
      <c r="AP7" s="61">
        <v>37.58718561912321</v>
      </c>
      <c r="AQ7" s="61">
        <v>12.221689847662304</v>
      </c>
      <c r="AR7" s="61">
        <v>1.6046926078911294</v>
      </c>
      <c r="AS7" s="64">
        <f aca="true" t="shared" si="2" ref="AS7:AS62">AS142/AS80*100</f>
        <v>64.53538776966376</v>
      </c>
      <c r="AU7" s="67"/>
      <c r="AV7" s="91"/>
    </row>
    <row r="8" spans="1:48" ht="12.75">
      <c r="A8" s="60" t="s">
        <v>59</v>
      </c>
      <c r="B8" s="61">
        <v>12.048245199975067</v>
      </c>
      <c r="C8" s="61">
        <v>68.4430799745002</v>
      </c>
      <c r="D8" s="61">
        <v>96.0664643932092</v>
      </c>
      <c r="E8" s="61">
        <v>97.1786744312585</v>
      </c>
      <c r="F8" s="61">
        <v>97.88724726180187</v>
      </c>
      <c r="G8" s="61">
        <v>96.11257426509913</v>
      </c>
      <c r="H8" s="61">
        <v>94.02252851746469</v>
      </c>
      <c r="I8" s="61">
        <v>84.5960341217368</v>
      </c>
      <c r="J8" s="61">
        <v>51.32481105635364</v>
      </c>
      <c r="K8" s="61">
        <v>19.41300100087541</v>
      </c>
      <c r="L8" s="61">
        <v>2.6068911465773272</v>
      </c>
      <c r="M8" s="61">
        <f t="shared" si="0"/>
        <v>74.99109852100281</v>
      </c>
      <c r="N8" s="61"/>
      <c r="O8" s="62"/>
      <c r="P8" s="62"/>
      <c r="Q8" s="63" t="s">
        <v>59</v>
      </c>
      <c r="R8" s="61">
        <v>8.817466168202666</v>
      </c>
      <c r="S8" s="61">
        <v>59.293031278875816</v>
      </c>
      <c r="T8" s="61">
        <v>87.47119726160872</v>
      </c>
      <c r="U8" s="61">
        <v>83.27801796014145</v>
      </c>
      <c r="V8" s="61">
        <v>78.90126132230817</v>
      </c>
      <c r="W8" s="61">
        <v>70.74118406052379</v>
      </c>
      <c r="X8" s="61">
        <v>58.673778595286684</v>
      </c>
      <c r="Y8" s="61">
        <v>39.72867714224398</v>
      </c>
      <c r="Z8" s="61">
        <v>17.891858549457893</v>
      </c>
      <c r="AA8" s="61">
        <v>4.860385421119254</v>
      </c>
      <c r="AB8" s="61">
        <v>0.802265805474698</v>
      </c>
      <c r="AC8" s="61">
        <f t="shared" si="1"/>
        <v>54.1927729590144</v>
      </c>
      <c r="AD8" s="62"/>
      <c r="AE8" s="62"/>
      <c r="AF8" s="62"/>
      <c r="AG8" s="63" t="s">
        <v>59</v>
      </c>
      <c r="AH8" s="61">
        <f aca="true" t="shared" si="3" ref="AH8:AR23">AH143/AH81*100</f>
        <v>10.467634760867375</v>
      </c>
      <c r="AI8" s="61">
        <f t="shared" si="3"/>
        <v>63.9434261793386</v>
      </c>
      <c r="AJ8" s="61">
        <f t="shared" si="3"/>
        <v>91.8584214955109</v>
      </c>
      <c r="AK8" s="61">
        <f t="shared" si="3"/>
        <v>90.37313023088575</v>
      </c>
      <c r="AL8" s="61">
        <f t="shared" si="3"/>
        <v>88.58791046615401</v>
      </c>
      <c r="AM8" s="61">
        <f t="shared" si="3"/>
        <v>83.70590267490122</v>
      </c>
      <c r="AN8" s="61">
        <f t="shared" si="3"/>
        <v>76.70862955376586</v>
      </c>
      <c r="AO8" s="61">
        <f t="shared" si="3"/>
        <v>62.44992264318869</v>
      </c>
      <c r="AP8" s="61">
        <f t="shared" si="3"/>
        <v>34.49619268302469</v>
      </c>
      <c r="AQ8" s="61">
        <f t="shared" si="3"/>
        <v>11.940306048925322</v>
      </c>
      <c r="AR8" s="61">
        <f t="shared" si="3"/>
        <v>1.5529320648629157</v>
      </c>
      <c r="AS8" s="64">
        <f t="shared" si="2"/>
        <v>64.73248735663083</v>
      </c>
      <c r="AU8" s="67"/>
      <c r="AV8" s="91"/>
    </row>
    <row r="9" spans="1:55" ht="12.75">
      <c r="A9" s="60" t="s">
        <v>60</v>
      </c>
      <c r="B9" s="61">
        <v>10.82509658980344</v>
      </c>
      <c r="C9" s="61">
        <v>64.97140307335223</v>
      </c>
      <c r="D9" s="61">
        <v>95.81400638505481</v>
      </c>
      <c r="E9" s="61">
        <v>97.84756595229527</v>
      </c>
      <c r="F9" s="61">
        <v>96.4936695244727</v>
      </c>
      <c r="G9" s="61">
        <v>96.72721483210528</v>
      </c>
      <c r="H9" s="61">
        <v>92.42354309044937</v>
      </c>
      <c r="I9" s="61">
        <v>84.77657424236439</v>
      </c>
      <c r="J9" s="61">
        <v>53.33180481497808</v>
      </c>
      <c r="K9" s="61">
        <v>17.309118057213755</v>
      </c>
      <c r="L9" s="61">
        <v>1.880757662890467</v>
      </c>
      <c r="M9" s="61">
        <f t="shared" si="0"/>
        <v>74.47741378213267</v>
      </c>
      <c r="N9" s="61"/>
      <c r="O9" s="65"/>
      <c r="P9" s="62"/>
      <c r="Q9" s="63" t="s">
        <v>60</v>
      </c>
      <c r="R9" s="61">
        <v>8.893975662164156</v>
      </c>
      <c r="S9" s="61">
        <v>58.62060980022841</v>
      </c>
      <c r="T9" s="61">
        <v>87.48072930212466</v>
      </c>
      <c r="U9" s="61">
        <v>84.66586257071859</v>
      </c>
      <c r="V9" s="61">
        <v>79.17753311752044</v>
      </c>
      <c r="W9" s="61">
        <v>70.51584710862414</v>
      </c>
      <c r="X9" s="61">
        <v>60.33057718713138</v>
      </c>
      <c r="Y9" s="61">
        <v>41.62707682299356</v>
      </c>
      <c r="Z9" s="61">
        <v>20.359858592157217</v>
      </c>
      <c r="AA9" s="61">
        <v>4.095925645236853</v>
      </c>
      <c r="AB9" s="61">
        <v>0.43949027528378803</v>
      </c>
      <c r="AC9" s="61">
        <f t="shared" si="1"/>
        <v>54.8134722650734</v>
      </c>
      <c r="AD9" s="65"/>
      <c r="AE9" s="65"/>
      <c r="AF9" s="65"/>
      <c r="AG9" s="63" t="s">
        <v>60</v>
      </c>
      <c r="AH9" s="61">
        <f t="shared" si="3"/>
        <v>9.881557945393748</v>
      </c>
      <c r="AI9" s="61">
        <f t="shared" si="3"/>
        <v>61.85047467043685</v>
      </c>
      <c r="AJ9" s="61">
        <f t="shared" si="3"/>
        <v>91.72536866513612</v>
      </c>
      <c r="AK9" s="61">
        <f t="shared" si="3"/>
        <v>91.39237803077731</v>
      </c>
      <c r="AL9" s="61">
        <f t="shared" si="3"/>
        <v>88.00752626750915</v>
      </c>
      <c r="AM9" s="61">
        <f t="shared" si="3"/>
        <v>83.87863280432354</v>
      </c>
      <c r="AN9" s="61">
        <f t="shared" si="3"/>
        <v>76.69335580076554</v>
      </c>
      <c r="AO9" s="61">
        <f t="shared" si="3"/>
        <v>63.542028081840726</v>
      </c>
      <c r="AP9" s="61">
        <f t="shared" si="3"/>
        <v>36.758306000536855</v>
      </c>
      <c r="AQ9" s="61">
        <f t="shared" si="3"/>
        <v>10.534640926267604</v>
      </c>
      <c r="AR9" s="61">
        <f t="shared" si="3"/>
        <v>1.0409900122975606</v>
      </c>
      <c r="AS9" s="64">
        <f t="shared" si="2"/>
        <v>64.77970549421744</v>
      </c>
      <c r="AT9" s="66"/>
      <c r="AU9" s="67"/>
      <c r="AV9" s="91"/>
      <c r="AW9" s="66"/>
      <c r="AX9" s="66"/>
      <c r="AY9" s="66"/>
      <c r="AZ9" s="66"/>
      <c r="BA9" s="66"/>
      <c r="BB9" s="66"/>
      <c r="BC9" s="66"/>
    </row>
    <row r="10" spans="1:55" ht="12.75">
      <c r="A10" s="60" t="s">
        <v>61</v>
      </c>
      <c r="B10" s="61">
        <v>12.42573656661584</v>
      </c>
      <c r="C10" s="61">
        <v>66.68903832527675</v>
      </c>
      <c r="D10" s="61">
        <v>94.35568126755756</v>
      </c>
      <c r="E10" s="61">
        <v>97.57553193559713</v>
      </c>
      <c r="F10" s="61">
        <v>95.51150852709861</v>
      </c>
      <c r="G10" s="61">
        <v>95.07494689014241</v>
      </c>
      <c r="H10" s="61">
        <v>92.2448057550329</v>
      </c>
      <c r="I10" s="61">
        <v>84.41074024803393</v>
      </c>
      <c r="J10" s="61">
        <v>54.249058223771144</v>
      </c>
      <c r="K10" s="61">
        <v>17.22488393601733</v>
      </c>
      <c r="L10" s="61">
        <v>1.488143287443778</v>
      </c>
      <c r="M10" s="61">
        <f t="shared" si="0"/>
        <v>74.38556732353487</v>
      </c>
      <c r="N10" s="61"/>
      <c r="O10" s="65"/>
      <c r="P10" s="62"/>
      <c r="Q10" s="63" t="s">
        <v>61</v>
      </c>
      <c r="R10" s="61">
        <v>9.754675394234654</v>
      </c>
      <c r="S10" s="61">
        <v>55.39994821652846</v>
      </c>
      <c r="T10" s="61">
        <v>87.14865592064936</v>
      </c>
      <c r="U10" s="61">
        <v>84.22102319745575</v>
      </c>
      <c r="V10" s="61">
        <v>78.35475941783143</v>
      </c>
      <c r="W10" s="61">
        <v>72.94939043285636</v>
      </c>
      <c r="X10" s="61">
        <v>64.07407599869532</v>
      </c>
      <c r="Y10" s="61">
        <v>45.28455301874008</v>
      </c>
      <c r="Z10" s="61">
        <v>22.86183903657375</v>
      </c>
      <c r="AA10" s="61">
        <v>4.7252204426221684</v>
      </c>
      <c r="AB10" s="61">
        <v>0.37613266927352434</v>
      </c>
      <c r="AC10" s="61">
        <f t="shared" si="1"/>
        <v>55.67787074416726</v>
      </c>
      <c r="AD10" s="65"/>
      <c r="AE10" s="65"/>
      <c r="AF10" s="65"/>
      <c r="AG10" s="63" t="s">
        <v>61</v>
      </c>
      <c r="AH10" s="61">
        <f t="shared" si="3"/>
        <v>11.123568492783637</v>
      </c>
      <c r="AI10" s="61">
        <f t="shared" si="3"/>
        <v>61.134302328174584</v>
      </c>
      <c r="AJ10" s="61">
        <f t="shared" si="3"/>
        <v>90.80827045507195</v>
      </c>
      <c r="AK10" s="61">
        <f t="shared" si="3"/>
        <v>91.03383359665752</v>
      </c>
      <c r="AL10" s="61">
        <f t="shared" si="3"/>
        <v>87.09288875501814</v>
      </c>
      <c r="AM10" s="61">
        <f t="shared" si="3"/>
        <v>84.21752454317772</v>
      </c>
      <c r="AN10" s="61">
        <f t="shared" si="3"/>
        <v>78.44937508809353</v>
      </c>
      <c r="AO10" s="61">
        <f t="shared" si="3"/>
        <v>65.15711865131226</v>
      </c>
      <c r="AP10" s="61">
        <f t="shared" si="3"/>
        <v>38.49612542994978</v>
      </c>
      <c r="AQ10" s="61">
        <f t="shared" si="3"/>
        <v>10.83545640443968</v>
      </c>
      <c r="AR10" s="61">
        <f t="shared" si="3"/>
        <v>0.8416222009621588</v>
      </c>
      <c r="AS10" s="64">
        <f t="shared" si="2"/>
        <v>65.15935311999176</v>
      </c>
      <c r="AT10" s="66"/>
      <c r="AU10" s="67"/>
      <c r="AV10" s="91"/>
      <c r="AW10" s="66"/>
      <c r="AX10" s="66"/>
      <c r="AY10" s="66"/>
      <c r="AZ10" s="66"/>
      <c r="BA10" s="66"/>
      <c r="BB10" s="66"/>
      <c r="BC10" s="66"/>
    </row>
    <row r="11" spans="1:60" ht="12.75">
      <c r="A11" s="60" t="s">
        <v>62</v>
      </c>
      <c r="B11" s="61">
        <v>14.90152383589389</v>
      </c>
      <c r="C11" s="61">
        <v>67.27909926750193</v>
      </c>
      <c r="D11" s="61">
        <v>95.77776792776551</v>
      </c>
      <c r="E11" s="61">
        <v>96.74623948149234</v>
      </c>
      <c r="F11" s="61">
        <v>97.07330721047325</v>
      </c>
      <c r="G11" s="61">
        <v>95.1985697383412</v>
      </c>
      <c r="H11" s="61">
        <v>92.93025180307619</v>
      </c>
      <c r="I11" s="61">
        <v>81.24467841117398</v>
      </c>
      <c r="J11" s="61">
        <v>53.30708425335452</v>
      </c>
      <c r="K11" s="61">
        <v>16.992317113388975</v>
      </c>
      <c r="L11" s="61">
        <v>2.4356762031418575</v>
      </c>
      <c r="M11" s="61">
        <f t="shared" si="0"/>
        <v>74.59840373941397</v>
      </c>
      <c r="N11" s="61"/>
      <c r="O11" s="61"/>
      <c r="P11" s="61"/>
      <c r="Q11" s="63" t="s">
        <v>62</v>
      </c>
      <c r="R11" s="61">
        <v>11.455777476368379</v>
      </c>
      <c r="S11" s="61">
        <v>59.898093273246126</v>
      </c>
      <c r="T11" s="61">
        <v>86.56446166435995</v>
      </c>
      <c r="U11" s="61">
        <v>84.07141036308157</v>
      </c>
      <c r="V11" s="61">
        <v>82.7318742960916</v>
      </c>
      <c r="W11" s="61">
        <v>75.30880189977344</v>
      </c>
      <c r="X11" s="61">
        <v>65.20805142153662</v>
      </c>
      <c r="Y11" s="61">
        <v>47.91131246452202</v>
      </c>
      <c r="Z11" s="61">
        <v>24.324410830778092</v>
      </c>
      <c r="AA11" s="61">
        <v>5.948206476595031</v>
      </c>
      <c r="AB11" s="61">
        <v>0.7267286604865512</v>
      </c>
      <c r="AC11" s="61">
        <f t="shared" si="1"/>
        <v>57.47492823052753</v>
      </c>
      <c r="AD11" s="61"/>
      <c r="AE11" s="61"/>
      <c r="AF11" s="61"/>
      <c r="AG11" s="63" t="s">
        <v>62</v>
      </c>
      <c r="AH11" s="61">
        <f t="shared" si="3"/>
        <v>13.221068043218946</v>
      </c>
      <c r="AI11" s="61">
        <f t="shared" si="3"/>
        <v>63.64384456028572</v>
      </c>
      <c r="AJ11" s="61">
        <f t="shared" si="3"/>
        <v>91.23974079584339</v>
      </c>
      <c r="AK11" s="61">
        <f t="shared" si="3"/>
        <v>90.53302919039243</v>
      </c>
      <c r="AL11" s="61">
        <f t="shared" si="3"/>
        <v>90.02689671073945</v>
      </c>
      <c r="AM11" s="61">
        <f t="shared" si="3"/>
        <v>85.43418654273907</v>
      </c>
      <c r="AN11" s="61">
        <f t="shared" si="3"/>
        <v>79.36129084410477</v>
      </c>
      <c r="AO11" s="61">
        <f t="shared" si="3"/>
        <v>64.83773077086451</v>
      </c>
      <c r="AP11" s="61">
        <f t="shared" si="3"/>
        <v>38.79166786495652</v>
      </c>
      <c r="AQ11" s="61">
        <f t="shared" si="3"/>
        <v>11.353151354047911</v>
      </c>
      <c r="AR11" s="61">
        <f t="shared" si="3"/>
        <v>1.4443163926116498</v>
      </c>
      <c r="AS11" s="64">
        <f t="shared" si="2"/>
        <v>66.15182079415732</v>
      </c>
      <c r="AT11" s="67"/>
      <c r="AU11" s="67"/>
      <c r="AV11" s="91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</row>
    <row r="12" spans="1:55" ht="12.75">
      <c r="A12" s="60" t="s">
        <v>63</v>
      </c>
      <c r="B12" s="61">
        <v>14.371824386773893</v>
      </c>
      <c r="C12" s="61">
        <v>68.37949254359317</v>
      </c>
      <c r="D12" s="61">
        <v>96.00608623180811</v>
      </c>
      <c r="E12" s="61">
        <v>96.99143669957613</v>
      </c>
      <c r="F12" s="61">
        <v>96.53425075970605</v>
      </c>
      <c r="G12" s="61">
        <v>95.46513714161443</v>
      </c>
      <c r="H12" s="61">
        <v>93.2980957243393</v>
      </c>
      <c r="I12" s="61">
        <v>83.35277374797494</v>
      </c>
      <c r="J12" s="61">
        <v>58.00090608316027</v>
      </c>
      <c r="K12" s="61">
        <v>17.3644602169212</v>
      </c>
      <c r="L12" s="61">
        <v>2.181365048601459</v>
      </c>
      <c r="M12" s="61">
        <f t="shared" si="0"/>
        <v>75.32927324728732</v>
      </c>
      <c r="N12" s="61"/>
      <c r="O12" s="61"/>
      <c r="P12" s="62"/>
      <c r="Q12" s="63" t="s">
        <v>63</v>
      </c>
      <c r="R12" s="61">
        <v>9.889165483956312</v>
      </c>
      <c r="S12" s="61">
        <v>58.644928134095174</v>
      </c>
      <c r="T12" s="61">
        <v>88.44033211795428</v>
      </c>
      <c r="U12" s="61">
        <v>85.20415689238337</v>
      </c>
      <c r="V12" s="61">
        <v>81.83759615146509</v>
      </c>
      <c r="W12" s="61">
        <v>78.31188067436422</v>
      </c>
      <c r="X12" s="61">
        <v>68.76992032763944</v>
      </c>
      <c r="Y12" s="61">
        <v>47.391821593034464</v>
      </c>
      <c r="Z12" s="61">
        <v>25.120602230684902</v>
      </c>
      <c r="AA12" s="61">
        <v>5.517520226835508</v>
      </c>
      <c r="AB12" s="61">
        <v>0.7092636467488681</v>
      </c>
      <c r="AC12" s="61">
        <f t="shared" si="1"/>
        <v>58.05917903900434</v>
      </c>
      <c r="AD12" s="61"/>
      <c r="AE12" s="61"/>
      <c r="AF12" s="61"/>
      <c r="AG12" s="63" t="s">
        <v>63</v>
      </c>
      <c r="AH12" s="61">
        <f t="shared" si="3"/>
        <v>12.183111608657837</v>
      </c>
      <c r="AI12" s="61">
        <f t="shared" si="3"/>
        <v>63.59002101015613</v>
      </c>
      <c r="AJ12" s="61">
        <f t="shared" si="3"/>
        <v>92.27624937143881</v>
      </c>
      <c r="AK12" s="61">
        <f t="shared" si="3"/>
        <v>91.20851759650124</v>
      </c>
      <c r="AL12" s="61">
        <f t="shared" si="3"/>
        <v>89.30823704525056</v>
      </c>
      <c r="AM12" s="61">
        <f t="shared" si="3"/>
        <v>87.03248260949671</v>
      </c>
      <c r="AN12" s="61">
        <f t="shared" si="3"/>
        <v>81.27303609053904</v>
      </c>
      <c r="AO12" s="61">
        <f t="shared" si="3"/>
        <v>65.67081693085396</v>
      </c>
      <c r="AP12" s="61">
        <f t="shared" si="3"/>
        <v>41.59446200683847</v>
      </c>
      <c r="AQ12" s="61">
        <f t="shared" si="3"/>
        <v>11.31804581428472</v>
      </c>
      <c r="AR12" s="61">
        <f t="shared" si="3"/>
        <v>1.3293686019536104</v>
      </c>
      <c r="AS12" s="64">
        <f t="shared" si="2"/>
        <v>66.80874346828077</v>
      </c>
      <c r="AT12" s="66"/>
      <c r="AU12" s="67"/>
      <c r="AV12" s="91"/>
      <c r="AW12" s="66"/>
      <c r="AX12" s="66"/>
      <c r="AY12" s="66"/>
      <c r="AZ12" s="66"/>
      <c r="BA12" s="66"/>
      <c r="BB12" s="66"/>
      <c r="BC12" s="66"/>
    </row>
    <row r="13" spans="1:48" ht="12.75">
      <c r="A13" s="68">
        <v>2001</v>
      </c>
      <c r="B13" s="61">
        <f>B12+(B17-B12)*0.2</f>
        <v>14.371824386773893</v>
      </c>
      <c r="C13" s="61">
        <f aca="true" t="shared" si="4" ref="C13:L13">C12+(C17-C12)*0.2</f>
        <v>68.37949254359317</v>
      </c>
      <c r="D13" s="61">
        <f t="shared" si="4"/>
        <v>96.00608623180811</v>
      </c>
      <c r="E13" s="61">
        <f t="shared" si="4"/>
        <v>97.09537488890858</v>
      </c>
      <c r="F13" s="61">
        <f t="shared" si="4"/>
        <v>96.46636772662282</v>
      </c>
      <c r="G13" s="61">
        <f t="shared" si="4"/>
        <v>95.32641695192818</v>
      </c>
      <c r="H13" s="61">
        <f t="shared" si="4"/>
        <v>93.34392031970961</v>
      </c>
      <c r="I13" s="61">
        <f t="shared" si="4"/>
        <v>83.98173710269259</v>
      </c>
      <c r="J13" s="61">
        <f t="shared" si="4"/>
        <v>59.08489721809558</v>
      </c>
      <c r="K13" s="61">
        <f t="shared" si="4"/>
        <v>19.75280010064777</v>
      </c>
      <c r="L13" s="61">
        <f t="shared" si="4"/>
        <v>2.181365048601459</v>
      </c>
      <c r="M13" s="61">
        <f t="shared" si="0"/>
        <v>75.76678773376153</v>
      </c>
      <c r="N13" s="62"/>
      <c r="O13" s="62"/>
      <c r="P13" s="62"/>
      <c r="Q13" s="62">
        <v>2001</v>
      </c>
      <c r="R13" s="61">
        <f aca="true" t="shared" si="5" ref="R13:AB13">R12+(R17-R12)*0.2</f>
        <v>9.889165483956312</v>
      </c>
      <c r="S13" s="61">
        <f t="shared" si="5"/>
        <v>58.644928134095174</v>
      </c>
      <c r="T13" s="61">
        <f t="shared" si="5"/>
        <v>88.74033211795428</v>
      </c>
      <c r="U13" s="61">
        <f t="shared" si="5"/>
        <v>85.74824652205587</v>
      </c>
      <c r="V13" s="61">
        <f t="shared" si="5"/>
        <v>82.75294421193576</v>
      </c>
      <c r="W13" s="61">
        <f t="shared" si="5"/>
        <v>79.20146155852083</v>
      </c>
      <c r="X13" s="61">
        <f t="shared" si="5"/>
        <v>70.31006064844006</v>
      </c>
      <c r="Y13" s="61">
        <f t="shared" si="5"/>
        <v>49.62720444106547</v>
      </c>
      <c r="Z13" s="61">
        <f t="shared" si="5"/>
        <v>27.026612645539508</v>
      </c>
      <c r="AA13" s="61">
        <f t="shared" si="5"/>
        <v>6.952557141701609</v>
      </c>
      <c r="AB13" s="61">
        <f t="shared" si="5"/>
        <v>0.7092636467488681</v>
      </c>
      <c r="AC13" s="61">
        <f t="shared" si="1"/>
        <v>58.96102471874026</v>
      </c>
      <c r="AD13" s="62"/>
      <c r="AE13" s="62"/>
      <c r="AF13" s="62"/>
      <c r="AG13" s="62">
        <v>2001</v>
      </c>
      <c r="AH13" s="61">
        <f t="shared" si="3"/>
        <v>12.184061251045323</v>
      </c>
      <c r="AI13" s="61">
        <f t="shared" si="3"/>
        <v>63.59099474177666</v>
      </c>
      <c r="AJ13" s="61">
        <f t="shared" si="3"/>
        <v>92.42712892462576</v>
      </c>
      <c r="AK13" s="61">
        <f t="shared" si="3"/>
        <v>91.52242474517371</v>
      </c>
      <c r="AL13" s="61">
        <f t="shared" si="3"/>
        <v>89.73147441948643</v>
      </c>
      <c r="AM13" s="61">
        <f t="shared" si="3"/>
        <v>87.40139062009446</v>
      </c>
      <c r="AN13" s="61">
        <f t="shared" si="3"/>
        <v>82.0289974193711</v>
      </c>
      <c r="AO13" s="61">
        <f t="shared" si="3"/>
        <v>67.07145114646747</v>
      </c>
      <c r="AP13" s="61">
        <f t="shared" si="3"/>
        <v>43.15604491620644</v>
      </c>
      <c r="AQ13" s="61">
        <f t="shared" si="3"/>
        <v>13.22883094903126</v>
      </c>
      <c r="AR13" s="61">
        <f t="shared" si="3"/>
        <v>1.3315408542911944</v>
      </c>
      <c r="AS13" s="64">
        <f t="shared" si="2"/>
        <v>67.47840419447196</v>
      </c>
      <c r="AU13" s="67"/>
      <c r="AV13" s="91"/>
    </row>
    <row r="14" spans="1:48" ht="12.75">
      <c r="A14" s="68">
        <v>2002</v>
      </c>
      <c r="B14" s="61">
        <f>B13+(B17-B12)*0.2</f>
        <v>14.371824386773893</v>
      </c>
      <c r="C14" s="61">
        <f aca="true" t="shared" si="6" ref="C14:L14">C13+(C17-C12)*0.2</f>
        <v>68.37949254359317</v>
      </c>
      <c r="D14" s="61">
        <f t="shared" si="6"/>
        <v>96.00608623180811</v>
      </c>
      <c r="E14" s="61">
        <f t="shared" si="6"/>
        <v>97.19931307824103</v>
      </c>
      <c r="F14" s="61">
        <f t="shared" si="6"/>
        <v>96.39848469353959</v>
      </c>
      <c r="G14" s="61">
        <f t="shared" si="6"/>
        <v>95.18769676224193</v>
      </c>
      <c r="H14" s="61">
        <f t="shared" si="6"/>
        <v>93.38974491507992</v>
      </c>
      <c r="I14" s="61">
        <f t="shared" si="6"/>
        <v>84.61070045741025</v>
      </c>
      <c r="J14" s="61">
        <f t="shared" si="6"/>
        <v>60.16888835303089</v>
      </c>
      <c r="K14" s="61">
        <f t="shared" si="6"/>
        <v>22.141139984374345</v>
      </c>
      <c r="L14" s="61">
        <f t="shared" si="6"/>
        <v>2.181365048601459</v>
      </c>
      <c r="M14" s="61">
        <f t="shared" si="0"/>
        <v>76.12950460319131</v>
      </c>
      <c r="N14" s="62"/>
      <c r="O14" s="62"/>
      <c r="P14" s="62"/>
      <c r="Q14" s="62">
        <v>2002</v>
      </c>
      <c r="R14" s="61">
        <f aca="true" t="shared" si="7" ref="R14:AB14">R13+(R17-R12)*0.2</f>
        <v>9.889165483956312</v>
      </c>
      <c r="S14" s="61">
        <f t="shared" si="7"/>
        <v>58.644928134095174</v>
      </c>
      <c r="T14" s="61">
        <f t="shared" si="7"/>
        <v>89.04033211795428</v>
      </c>
      <c r="U14" s="61">
        <f t="shared" si="7"/>
        <v>86.29233615172836</v>
      </c>
      <c r="V14" s="61">
        <f t="shared" si="7"/>
        <v>83.66829227240642</v>
      </c>
      <c r="W14" s="61">
        <f t="shared" si="7"/>
        <v>80.09104244267745</v>
      </c>
      <c r="X14" s="61">
        <f t="shared" si="7"/>
        <v>71.85020096924067</v>
      </c>
      <c r="Y14" s="61">
        <f t="shared" si="7"/>
        <v>51.86258728909648</v>
      </c>
      <c r="Z14" s="61">
        <f t="shared" si="7"/>
        <v>28.932623060394114</v>
      </c>
      <c r="AA14" s="61">
        <f t="shared" si="7"/>
        <v>8.38759405656771</v>
      </c>
      <c r="AB14" s="61">
        <f t="shared" si="7"/>
        <v>0.7092636467488681</v>
      </c>
      <c r="AC14" s="61">
        <f t="shared" si="1"/>
        <v>59.86771456868293</v>
      </c>
      <c r="AD14" s="62"/>
      <c r="AE14" s="62"/>
      <c r="AF14" s="62"/>
      <c r="AG14" s="62">
        <v>2002</v>
      </c>
      <c r="AH14" s="61">
        <f t="shared" si="3"/>
        <v>12.183285779088001</v>
      </c>
      <c r="AI14" s="61">
        <f t="shared" si="3"/>
        <v>63.600604903299704</v>
      </c>
      <c r="AJ14" s="61">
        <f t="shared" si="3"/>
        <v>92.57612452293556</v>
      </c>
      <c r="AK14" s="61">
        <f t="shared" si="3"/>
        <v>91.83342107475072</v>
      </c>
      <c r="AL14" s="61">
        <f t="shared" si="3"/>
        <v>90.15063733213434</v>
      </c>
      <c r="AM14" s="61">
        <f t="shared" si="3"/>
        <v>87.76445348908027</v>
      </c>
      <c r="AN14" s="61">
        <f t="shared" si="3"/>
        <v>82.79430244808962</v>
      </c>
      <c r="AO14" s="61">
        <f t="shared" si="3"/>
        <v>68.49138788065392</v>
      </c>
      <c r="AP14" s="61">
        <f t="shared" si="3"/>
        <v>44.67503932035279</v>
      </c>
      <c r="AQ14" s="61">
        <f t="shared" si="3"/>
        <v>15.142249066238792</v>
      </c>
      <c r="AR14" s="61">
        <f t="shared" si="3"/>
        <v>1.333002958091994</v>
      </c>
      <c r="AS14" s="64">
        <f t="shared" si="2"/>
        <v>68.11089903988868</v>
      </c>
      <c r="AU14" s="67"/>
      <c r="AV14" s="91"/>
    </row>
    <row r="15" spans="1:59" ht="12.75">
      <c r="A15" s="68">
        <v>2003</v>
      </c>
      <c r="B15" s="61">
        <f>B14+(B17-B12)*0.2</f>
        <v>14.371824386773893</v>
      </c>
      <c r="C15" s="61">
        <f aca="true" t="shared" si="8" ref="C15:L15">C14+(C17-C12)*0.2</f>
        <v>68.37949254359317</v>
      </c>
      <c r="D15" s="61">
        <f t="shared" si="8"/>
        <v>96.00608623180811</v>
      </c>
      <c r="E15" s="61">
        <f t="shared" si="8"/>
        <v>97.30325126757349</v>
      </c>
      <c r="F15" s="61">
        <f t="shared" si="8"/>
        <v>96.33060166045635</v>
      </c>
      <c r="G15" s="61">
        <f t="shared" si="8"/>
        <v>95.04897657255567</v>
      </c>
      <c r="H15" s="61">
        <f t="shared" si="8"/>
        <v>93.43556951045022</v>
      </c>
      <c r="I15" s="61">
        <f t="shared" si="8"/>
        <v>85.2396638121279</v>
      </c>
      <c r="J15" s="61">
        <f t="shared" si="8"/>
        <v>61.2528794879662</v>
      </c>
      <c r="K15" s="61">
        <f t="shared" si="8"/>
        <v>24.529479868100918</v>
      </c>
      <c r="L15" s="61">
        <f t="shared" si="8"/>
        <v>2.181365048601459</v>
      </c>
      <c r="M15" s="61">
        <f t="shared" si="0"/>
        <v>76.4174293590565</v>
      </c>
      <c r="N15" s="62"/>
      <c r="O15" s="62"/>
      <c r="P15" s="62"/>
      <c r="Q15" s="62">
        <v>2003</v>
      </c>
      <c r="R15" s="61">
        <f aca="true" t="shared" si="9" ref="R15:AB15">R14+(R17-R12)*0.2</f>
        <v>9.889165483956312</v>
      </c>
      <c r="S15" s="61">
        <f t="shared" si="9"/>
        <v>58.644928134095174</v>
      </c>
      <c r="T15" s="61">
        <f t="shared" si="9"/>
        <v>89.34033211795428</v>
      </c>
      <c r="U15" s="61">
        <f t="shared" si="9"/>
        <v>86.83642578140086</v>
      </c>
      <c r="V15" s="61">
        <f t="shared" si="9"/>
        <v>84.58364033287708</v>
      </c>
      <c r="W15" s="61">
        <f t="shared" si="9"/>
        <v>80.98062332683406</v>
      </c>
      <c r="X15" s="61">
        <f t="shared" si="9"/>
        <v>73.39034129004129</v>
      </c>
      <c r="Y15" s="61">
        <f t="shared" si="9"/>
        <v>54.09797013712749</v>
      </c>
      <c r="Z15" s="61">
        <f t="shared" si="9"/>
        <v>30.83863347524872</v>
      </c>
      <c r="AA15" s="61">
        <f t="shared" si="9"/>
        <v>9.822630971433812</v>
      </c>
      <c r="AB15" s="61">
        <f t="shared" si="9"/>
        <v>0.7092636467488681</v>
      </c>
      <c r="AC15" s="61">
        <f t="shared" si="1"/>
        <v>60.74459935026749</v>
      </c>
      <c r="AD15" s="62"/>
      <c r="AE15" s="62"/>
      <c r="AF15" s="62"/>
      <c r="AG15" s="62">
        <v>2003</v>
      </c>
      <c r="AH15" s="61">
        <f t="shared" si="3"/>
        <v>12.183433251014623</v>
      </c>
      <c r="AI15" s="61">
        <f t="shared" si="3"/>
        <v>63.60422981224809</v>
      </c>
      <c r="AJ15" s="61">
        <f t="shared" si="3"/>
        <v>92.72042453896819</v>
      </c>
      <c r="AK15" s="61">
        <f t="shared" si="3"/>
        <v>92.14664970649496</v>
      </c>
      <c r="AL15" s="61">
        <f t="shared" si="3"/>
        <v>90.56558081909229</v>
      </c>
      <c r="AM15" s="61">
        <f t="shared" si="3"/>
        <v>88.12569670058805</v>
      </c>
      <c r="AN15" s="61">
        <f t="shared" si="3"/>
        <v>83.56747543601337</v>
      </c>
      <c r="AO15" s="61">
        <f t="shared" si="3"/>
        <v>69.92659666651238</v>
      </c>
      <c r="AP15" s="61">
        <f t="shared" si="3"/>
        <v>46.167107343564965</v>
      </c>
      <c r="AQ15" s="61">
        <f t="shared" si="3"/>
        <v>17.063446152118868</v>
      </c>
      <c r="AR15" s="61">
        <f t="shared" si="3"/>
        <v>1.3344980275492202</v>
      </c>
      <c r="AS15" s="64">
        <f t="shared" si="2"/>
        <v>68.68878734234652</v>
      </c>
      <c r="AU15" s="67"/>
      <c r="AV15" s="91"/>
      <c r="BG15" s="66"/>
    </row>
    <row r="16" spans="1:48" ht="12.75">
      <c r="A16" s="68">
        <v>2004</v>
      </c>
      <c r="B16" s="61">
        <f>B15+(B17-B12)*0.2</f>
        <v>14.371824386773893</v>
      </c>
      <c r="C16" s="61">
        <f aca="true" t="shared" si="10" ref="C16:L16">C15+(C17-C12)*0.2</f>
        <v>68.37949254359317</v>
      </c>
      <c r="D16" s="61">
        <f t="shared" si="10"/>
        <v>96.00608623180811</v>
      </c>
      <c r="E16" s="61">
        <f t="shared" si="10"/>
        <v>97.40718945690594</v>
      </c>
      <c r="F16" s="61">
        <f t="shared" si="10"/>
        <v>96.26271862737312</v>
      </c>
      <c r="G16" s="61">
        <f t="shared" si="10"/>
        <v>94.91025638286942</v>
      </c>
      <c r="H16" s="61">
        <f t="shared" si="10"/>
        <v>93.48139410582053</v>
      </c>
      <c r="I16" s="61">
        <f t="shared" si="10"/>
        <v>85.86862716684556</v>
      </c>
      <c r="J16" s="61">
        <f t="shared" si="10"/>
        <v>62.33687062290151</v>
      </c>
      <c r="K16" s="61">
        <f t="shared" si="10"/>
        <v>26.91781975182749</v>
      </c>
      <c r="L16" s="61">
        <f t="shared" si="10"/>
        <v>2.181365048601459</v>
      </c>
      <c r="M16" s="61">
        <f t="shared" si="0"/>
        <v>76.62371639102258</v>
      </c>
      <c r="N16" s="62"/>
      <c r="O16" s="62"/>
      <c r="P16" s="62"/>
      <c r="Q16" s="62">
        <v>2004</v>
      </c>
      <c r="R16" s="61">
        <f aca="true" t="shared" si="11" ref="R16:AB16">R15+(R17-R12)*0.2</f>
        <v>9.889165483956312</v>
      </c>
      <c r="S16" s="61">
        <f t="shared" si="11"/>
        <v>58.644928134095174</v>
      </c>
      <c r="T16" s="61">
        <f t="shared" si="11"/>
        <v>89.64033211795427</v>
      </c>
      <c r="U16" s="61">
        <f t="shared" si="11"/>
        <v>87.38051541107336</v>
      </c>
      <c r="V16" s="61">
        <f t="shared" si="11"/>
        <v>85.49898839334774</v>
      </c>
      <c r="W16" s="61">
        <f t="shared" si="11"/>
        <v>81.87020421099068</v>
      </c>
      <c r="X16" s="61">
        <f t="shared" si="11"/>
        <v>74.93048161084191</v>
      </c>
      <c r="Y16" s="61">
        <f t="shared" si="11"/>
        <v>56.3333529851585</v>
      </c>
      <c r="Z16" s="61">
        <f t="shared" si="11"/>
        <v>32.744643890103326</v>
      </c>
      <c r="AA16" s="61">
        <f t="shared" si="11"/>
        <v>11.257667886299913</v>
      </c>
      <c r="AB16" s="61">
        <f t="shared" si="11"/>
        <v>0.7092636467488681</v>
      </c>
      <c r="AC16" s="61">
        <f t="shared" si="1"/>
        <v>61.57297200857514</v>
      </c>
      <c r="AD16" s="62"/>
      <c r="AE16" s="62"/>
      <c r="AF16" s="62"/>
      <c r="AG16" s="62">
        <v>2004</v>
      </c>
      <c r="AH16" s="61">
        <f t="shared" si="3"/>
        <v>12.184482265799069</v>
      </c>
      <c r="AI16" s="61">
        <f t="shared" si="3"/>
        <v>63.59967022838373</v>
      </c>
      <c r="AJ16" s="61">
        <f t="shared" si="3"/>
        <v>92.86815199101092</v>
      </c>
      <c r="AK16" s="61">
        <f t="shared" si="3"/>
        <v>92.4648948117179</v>
      </c>
      <c r="AL16" s="61">
        <f t="shared" si="3"/>
        <v>90.98014930230835</v>
      </c>
      <c r="AM16" s="61">
        <f t="shared" si="3"/>
        <v>88.48895178033972</v>
      </c>
      <c r="AN16" s="61">
        <f t="shared" si="3"/>
        <v>84.34212105499273</v>
      </c>
      <c r="AO16" s="61">
        <f t="shared" si="3"/>
        <v>71.34445379508689</v>
      </c>
      <c r="AP16" s="61">
        <f t="shared" si="3"/>
        <v>47.66819267288631</v>
      </c>
      <c r="AQ16" s="61">
        <f t="shared" si="3"/>
        <v>18.997068623606438</v>
      </c>
      <c r="AR16" s="61">
        <f t="shared" si="3"/>
        <v>1.3356160605772598</v>
      </c>
      <c r="AS16" s="64">
        <f t="shared" si="2"/>
        <v>69.20213414973111</v>
      </c>
      <c r="AU16" s="67"/>
      <c r="AV16" s="91"/>
    </row>
    <row r="17" spans="1:59" ht="12.75">
      <c r="A17" s="68">
        <v>2005</v>
      </c>
      <c r="B17" s="61">
        <f>B12</f>
        <v>14.371824386773893</v>
      </c>
      <c r="C17" s="61">
        <f>C12</f>
        <v>68.37949254359317</v>
      </c>
      <c r="D17" s="61">
        <f>D12</f>
        <v>96.00608623180811</v>
      </c>
      <c r="E17" s="61">
        <f>D12*E$5/100</f>
        <v>97.51112764623838</v>
      </c>
      <c r="F17" s="61">
        <f>E12*F$5/100</f>
        <v>96.19483559428991</v>
      </c>
      <c r="G17" s="61">
        <f>F12*G$5/100</f>
        <v>94.77153619318315</v>
      </c>
      <c r="H17" s="61">
        <f>G12*H$5/100</f>
        <v>93.52721870119083</v>
      </c>
      <c r="I17" s="61">
        <f>H12*I$64/100</f>
        <v>86.49759052156324</v>
      </c>
      <c r="J17" s="61">
        <f>I12*J$64/100</f>
        <v>63.42086175783682</v>
      </c>
      <c r="K17" s="61">
        <f>J12*K$64/100</f>
        <v>29.306159635554067</v>
      </c>
      <c r="L17" s="61">
        <f>L12</f>
        <v>2.181365048601459</v>
      </c>
      <c r="M17" s="61">
        <f t="shared" si="0"/>
        <v>76.73761755766772</v>
      </c>
      <c r="N17" s="65"/>
      <c r="O17" s="65"/>
      <c r="P17" s="65"/>
      <c r="Q17" s="62">
        <v>2005</v>
      </c>
      <c r="R17" s="61">
        <f>R12</f>
        <v>9.889165483956312</v>
      </c>
      <c r="S17" s="61">
        <f>S12</f>
        <v>58.644928134095174</v>
      </c>
      <c r="T17" s="61">
        <f>T12+1.5</f>
        <v>89.94033211795428</v>
      </c>
      <c r="U17" s="61">
        <f>T12*U$5/100</f>
        <v>87.92460504074589</v>
      </c>
      <c r="V17" s="61">
        <f>U12*V$5/100</f>
        <v>86.41433645381838</v>
      </c>
      <c r="W17" s="61">
        <f>V12*W$5/100</f>
        <v>82.75978509514731</v>
      </c>
      <c r="X17" s="61">
        <f>W12*X$5/100</f>
        <v>76.47062193164251</v>
      </c>
      <c r="Y17" s="61">
        <f>X12*Y$64/100</f>
        <v>58.568735833189514</v>
      </c>
      <c r="Z17" s="61">
        <f>Y12*Z$64/100</f>
        <v>34.65065430495794</v>
      </c>
      <c r="AA17" s="61">
        <f>Z12*AA$64/100</f>
        <v>12.692704801166013</v>
      </c>
      <c r="AB17" s="61">
        <f>AB12</f>
        <v>0.7092636467488681</v>
      </c>
      <c r="AC17" s="61">
        <f t="shared" si="1"/>
        <v>62.308382497145146</v>
      </c>
      <c r="AD17" s="65"/>
      <c r="AE17" s="65"/>
      <c r="AF17" s="65"/>
      <c r="AG17" s="62">
        <v>2005</v>
      </c>
      <c r="AH17" s="61">
        <f t="shared" si="3"/>
        <v>12.18473856848104</v>
      </c>
      <c r="AI17" s="61">
        <f t="shared" si="3"/>
        <v>63.597572405076455</v>
      </c>
      <c r="AJ17" s="61">
        <f t="shared" si="3"/>
        <v>93.0160102000199</v>
      </c>
      <c r="AK17" s="61">
        <f t="shared" si="3"/>
        <v>92.78353874608108</v>
      </c>
      <c r="AL17" s="61">
        <f t="shared" si="3"/>
        <v>91.39309333561572</v>
      </c>
      <c r="AM17" s="61">
        <f t="shared" si="3"/>
        <v>88.8572848224513</v>
      </c>
      <c r="AN17" s="61">
        <f t="shared" si="3"/>
        <v>85.1224425854025</v>
      </c>
      <c r="AO17" s="61">
        <f t="shared" si="3"/>
        <v>72.74852753037338</v>
      </c>
      <c r="AP17" s="61">
        <f t="shared" si="3"/>
        <v>49.16491457782312</v>
      </c>
      <c r="AQ17" s="61">
        <f t="shared" si="3"/>
        <v>20.932666538686465</v>
      </c>
      <c r="AR17" s="61">
        <f t="shared" si="3"/>
        <v>1.3363275159581662</v>
      </c>
      <c r="AS17" s="64">
        <f t="shared" si="2"/>
        <v>69.62264505497497</v>
      </c>
      <c r="AT17" s="66"/>
      <c r="AU17" s="67"/>
      <c r="AV17" s="91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</row>
    <row r="18" spans="1:48" ht="12.75">
      <c r="A18" s="68">
        <v>2006</v>
      </c>
      <c r="B18" s="61">
        <f aca="true" t="shared" si="12" ref="B18:L18">B17+(B22-B17)*0.2</f>
        <v>14.371824386773893</v>
      </c>
      <c r="C18" s="61">
        <f t="shared" si="12"/>
        <v>68.37949254359317</v>
      </c>
      <c r="D18" s="61">
        <f t="shared" si="12"/>
        <v>96.00608623180811</v>
      </c>
      <c r="E18" s="61">
        <f t="shared" si="12"/>
        <v>97.51112764623838</v>
      </c>
      <c r="F18" s="61">
        <f t="shared" si="12"/>
        <v>96.29792012809027</v>
      </c>
      <c r="G18" s="61">
        <f t="shared" si="12"/>
        <v>94.70489270368465</v>
      </c>
      <c r="H18" s="61">
        <f t="shared" si="12"/>
        <v>93.39131449670819</v>
      </c>
      <c r="I18" s="61">
        <f t="shared" si="12"/>
        <v>86.67641907861145</v>
      </c>
      <c r="J18" s="61">
        <f t="shared" si="12"/>
        <v>64.31310135418015</v>
      </c>
      <c r="K18" s="61">
        <f t="shared" si="12"/>
        <v>30.48139176207987</v>
      </c>
      <c r="L18" s="61">
        <f t="shared" si="12"/>
        <v>2.181365048601459</v>
      </c>
      <c r="M18" s="61">
        <f t="shared" si="0"/>
        <v>76.58295900423619</v>
      </c>
      <c r="N18" s="62"/>
      <c r="O18" s="62"/>
      <c r="P18" s="62"/>
      <c r="Q18" s="62">
        <v>2006</v>
      </c>
      <c r="R18" s="61">
        <f aca="true" t="shared" si="13" ref="R18:AB18">R17+(R22-R17)*0.2</f>
        <v>9.889165483956312</v>
      </c>
      <c r="S18" s="61">
        <f t="shared" si="13"/>
        <v>58.644928134095174</v>
      </c>
      <c r="T18" s="61">
        <f t="shared" si="13"/>
        <v>90.24033211795428</v>
      </c>
      <c r="U18" s="61">
        <f t="shared" si="13"/>
        <v>88.22285563389205</v>
      </c>
      <c r="V18" s="61">
        <f t="shared" si="13"/>
        <v>86.96615394764017</v>
      </c>
      <c r="W18" s="61">
        <f t="shared" si="13"/>
        <v>83.68544777751161</v>
      </c>
      <c r="X18" s="61">
        <f t="shared" si="13"/>
        <v>77.33928710586845</v>
      </c>
      <c r="Y18" s="61">
        <f>Y17+(Y22-Y17)*0.2</f>
        <v>60.10728480264485</v>
      </c>
      <c r="Z18" s="61">
        <f>Z17+(Z22-Z17)*0.2</f>
        <v>36.599981349647216</v>
      </c>
      <c r="AA18" s="61">
        <f>AA17+(AA22-AA17)*0.2</f>
        <v>13.998609922141998</v>
      </c>
      <c r="AB18" s="61">
        <f t="shared" si="13"/>
        <v>0.7092636467488681</v>
      </c>
      <c r="AC18" s="61">
        <f t="shared" si="1"/>
        <v>62.71683223227282</v>
      </c>
      <c r="AD18" s="62"/>
      <c r="AE18" s="62"/>
      <c r="AF18" s="62"/>
      <c r="AG18" s="62">
        <v>2006</v>
      </c>
      <c r="AH18" s="61">
        <f t="shared" si="3"/>
        <v>12.184321715887702</v>
      </c>
      <c r="AI18" s="61">
        <f t="shared" si="3"/>
        <v>63.59748264988697</v>
      </c>
      <c r="AJ18" s="61">
        <f t="shared" si="3"/>
        <v>93.16436178865813</v>
      </c>
      <c r="AK18" s="61">
        <f t="shared" si="3"/>
        <v>92.93230596138626</v>
      </c>
      <c r="AL18" s="61">
        <f t="shared" si="3"/>
        <v>91.71053738416707</v>
      </c>
      <c r="AM18" s="61">
        <f t="shared" si="3"/>
        <v>89.28213234784431</v>
      </c>
      <c r="AN18" s="61">
        <f t="shared" si="3"/>
        <v>85.48159517313067</v>
      </c>
      <c r="AO18" s="61">
        <f t="shared" si="3"/>
        <v>73.57837629707373</v>
      </c>
      <c r="AP18" s="61">
        <f t="shared" si="3"/>
        <v>50.57185613994572</v>
      </c>
      <c r="AQ18" s="61">
        <f t="shared" si="3"/>
        <v>22.199366440159153</v>
      </c>
      <c r="AR18" s="61">
        <f t="shared" si="3"/>
        <v>1.3367005668499519</v>
      </c>
      <c r="AS18" s="64">
        <f t="shared" si="2"/>
        <v>69.74502658762401</v>
      </c>
      <c r="AU18" s="67"/>
      <c r="AV18" s="91"/>
    </row>
    <row r="19" spans="1:57" ht="12.75">
      <c r="A19" s="68">
        <v>2007</v>
      </c>
      <c r="B19" s="61">
        <f aca="true" t="shared" si="14" ref="B19:L19">B18+(B22-B17)*0.2</f>
        <v>14.371824386773893</v>
      </c>
      <c r="C19" s="61">
        <f t="shared" si="14"/>
        <v>68.37949254359317</v>
      </c>
      <c r="D19" s="61">
        <f t="shared" si="14"/>
        <v>96.00608623180811</v>
      </c>
      <c r="E19" s="61">
        <f t="shared" si="14"/>
        <v>97.51112764623838</v>
      </c>
      <c r="F19" s="61">
        <f t="shared" si="14"/>
        <v>96.40100466189062</v>
      </c>
      <c r="G19" s="61">
        <f t="shared" si="14"/>
        <v>94.63824921418615</v>
      </c>
      <c r="H19" s="61">
        <f t="shared" si="14"/>
        <v>93.25541029222555</v>
      </c>
      <c r="I19" s="61">
        <f t="shared" si="14"/>
        <v>86.85524763565965</v>
      </c>
      <c r="J19" s="61">
        <f t="shared" si="14"/>
        <v>65.20534095052348</v>
      </c>
      <c r="K19" s="61">
        <f t="shared" si="14"/>
        <v>31.656623888605672</v>
      </c>
      <c r="L19" s="61">
        <f t="shared" si="14"/>
        <v>2.181365048601459</v>
      </c>
      <c r="M19" s="61">
        <f t="shared" si="0"/>
        <v>76.40981152337089</v>
      </c>
      <c r="N19" s="62"/>
      <c r="O19" s="62"/>
      <c r="P19" s="62"/>
      <c r="Q19" s="62">
        <v>2007</v>
      </c>
      <c r="R19" s="61">
        <f aca="true" t="shared" si="15" ref="R19:AB19">R18+(R22-R17)*0.2</f>
        <v>9.889165483956312</v>
      </c>
      <c r="S19" s="61">
        <f t="shared" si="15"/>
        <v>58.644928134095174</v>
      </c>
      <c r="T19" s="61">
        <f t="shared" si="15"/>
        <v>90.54033211795428</v>
      </c>
      <c r="U19" s="61">
        <f t="shared" si="15"/>
        <v>88.52110622703822</v>
      </c>
      <c r="V19" s="61">
        <f t="shared" si="15"/>
        <v>87.51797144146195</v>
      </c>
      <c r="W19" s="61">
        <f t="shared" si="15"/>
        <v>84.61111045987592</v>
      </c>
      <c r="X19" s="61">
        <f t="shared" si="15"/>
        <v>78.20795228009439</v>
      </c>
      <c r="Y19" s="61">
        <f>Y18+(Y22-Y17)*0.2</f>
        <v>61.64583377210018</v>
      </c>
      <c r="Z19" s="61">
        <f>Z18+(Z22-Z17)*0.2</f>
        <v>38.54930839433649</v>
      </c>
      <c r="AA19" s="61">
        <f>AA18+(AA22-AA17)*0.2</f>
        <v>15.304515043117984</v>
      </c>
      <c r="AB19" s="61">
        <f t="shared" si="15"/>
        <v>0.7092636467488681</v>
      </c>
      <c r="AC19" s="61">
        <f t="shared" si="1"/>
        <v>63.09743665456647</v>
      </c>
      <c r="AD19" s="65"/>
      <c r="AE19" s="65"/>
      <c r="AF19" s="65"/>
      <c r="AG19" s="62">
        <v>2007</v>
      </c>
      <c r="AH19" s="61">
        <f t="shared" si="3"/>
        <v>12.18270522126275</v>
      </c>
      <c r="AI19" s="61">
        <f t="shared" si="3"/>
        <v>63.59522013808918</v>
      </c>
      <c r="AJ19" s="61">
        <f t="shared" si="3"/>
        <v>93.31657444564588</v>
      </c>
      <c r="AK19" s="61">
        <f t="shared" si="3"/>
        <v>93.07985041934464</v>
      </c>
      <c r="AL19" s="61">
        <f t="shared" si="3"/>
        <v>92.0254988227279</v>
      </c>
      <c r="AM19" s="61">
        <f t="shared" si="3"/>
        <v>89.70680687017139</v>
      </c>
      <c r="AN19" s="61">
        <f t="shared" si="3"/>
        <v>85.83696021623956</v>
      </c>
      <c r="AO19" s="61">
        <f t="shared" si="3"/>
        <v>74.41130918519849</v>
      </c>
      <c r="AP19" s="61">
        <f t="shared" si="3"/>
        <v>51.99156588597329</v>
      </c>
      <c r="AQ19" s="61">
        <f t="shared" si="3"/>
        <v>23.456350245333503</v>
      </c>
      <c r="AR19" s="61">
        <f t="shared" si="3"/>
        <v>1.3372033693878809</v>
      </c>
      <c r="AS19" s="64">
        <f t="shared" si="2"/>
        <v>69.84375666749469</v>
      </c>
      <c r="AT19" s="66"/>
      <c r="AU19" s="67"/>
      <c r="AV19" s="91"/>
      <c r="AW19" s="66"/>
      <c r="AX19" s="66"/>
      <c r="AY19" s="66"/>
      <c r="AZ19" s="66"/>
      <c r="BA19" s="66"/>
      <c r="BB19" s="66"/>
      <c r="BC19" s="66"/>
      <c r="BD19" s="66"/>
      <c r="BE19" s="66"/>
    </row>
    <row r="20" spans="1:48" ht="12.75">
      <c r="A20" s="68">
        <v>2008</v>
      </c>
      <c r="B20" s="61">
        <f aca="true" t="shared" si="16" ref="B20:L20">B19+(B22-B17)*0.2</f>
        <v>14.371824386773893</v>
      </c>
      <c r="C20" s="61">
        <f t="shared" si="16"/>
        <v>68.37949254359317</v>
      </c>
      <c r="D20" s="61">
        <f t="shared" si="16"/>
        <v>96.00608623180811</v>
      </c>
      <c r="E20" s="61">
        <f t="shared" si="16"/>
        <v>97.51112764623838</v>
      </c>
      <c r="F20" s="61">
        <f t="shared" si="16"/>
        <v>96.50408919569098</v>
      </c>
      <c r="G20" s="61">
        <f t="shared" si="16"/>
        <v>94.57160572468764</v>
      </c>
      <c r="H20" s="61">
        <f t="shared" si="16"/>
        <v>93.1195060877429</v>
      </c>
      <c r="I20" s="61">
        <f t="shared" si="16"/>
        <v>87.03407619270786</v>
      </c>
      <c r="J20" s="61">
        <f t="shared" si="16"/>
        <v>66.09758054686681</v>
      </c>
      <c r="K20" s="61">
        <f t="shared" si="16"/>
        <v>32.83185601513148</v>
      </c>
      <c r="L20" s="61">
        <f t="shared" si="16"/>
        <v>2.181365048601459</v>
      </c>
      <c r="M20" s="61">
        <f t="shared" si="0"/>
        <v>76.33680972916036</v>
      </c>
      <c r="N20" s="62"/>
      <c r="O20" s="62"/>
      <c r="P20" s="62"/>
      <c r="Q20" s="62">
        <v>2008</v>
      </c>
      <c r="R20" s="61">
        <f aca="true" t="shared" si="17" ref="R20:AB20">R19+(R22-R17)*0.2</f>
        <v>9.889165483956312</v>
      </c>
      <c r="S20" s="61">
        <f t="shared" si="17"/>
        <v>58.644928134095174</v>
      </c>
      <c r="T20" s="61">
        <f t="shared" si="17"/>
        <v>90.84033211795428</v>
      </c>
      <c r="U20" s="61">
        <f t="shared" si="17"/>
        <v>88.81935682018438</v>
      </c>
      <c r="V20" s="61">
        <f t="shared" si="17"/>
        <v>88.06978893528374</v>
      </c>
      <c r="W20" s="61">
        <f t="shared" si="17"/>
        <v>85.53677314224022</v>
      </c>
      <c r="X20" s="61">
        <f t="shared" si="17"/>
        <v>79.07661745432033</v>
      </c>
      <c r="Y20" s="61">
        <f>Y19+(Y22-Y17)*0.2</f>
        <v>63.18438274155552</v>
      </c>
      <c r="Z20" s="61">
        <f>Z19+(Z22-Z17)*0.2</f>
        <v>40.49863543902577</v>
      </c>
      <c r="AA20" s="61">
        <f>AA19+(AA22-AA17)*0.2</f>
        <v>16.61042016409397</v>
      </c>
      <c r="AB20" s="61">
        <f t="shared" si="17"/>
        <v>0.7092636467488681</v>
      </c>
      <c r="AC20" s="61">
        <f t="shared" si="1"/>
        <v>63.565092106547716</v>
      </c>
      <c r="AD20" s="62"/>
      <c r="AE20" s="62"/>
      <c r="AF20" s="62"/>
      <c r="AG20" s="62">
        <v>2008</v>
      </c>
      <c r="AH20" s="61">
        <f t="shared" si="3"/>
        <v>12.180116710934486</v>
      </c>
      <c r="AI20" s="61">
        <f t="shared" si="3"/>
        <v>63.59512131747855</v>
      </c>
      <c r="AJ20" s="61">
        <f t="shared" si="3"/>
        <v>93.46640603340681</v>
      </c>
      <c r="AK20" s="61">
        <f t="shared" si="3"/>
        <v>93.22252428121864</v>
      </c>
      <c r="AL20" s="61">
        <f t="shared" si="3"/>
        <v>92.34461543969749</v>
      </c>
      <c r="AM20" s="61">
        <f t="shared" si="3"/>
        <v>90.1294668612264</v>
      </c>
      <c r="AN20" s="61">
        <f t="shared" si="3"/>
        <v>86.19155533632386</v>
      </c>
      <c r="AO20" s="61">
        <f t="shared" si="3"/>
        <v>75.25329505405392</v>
      </c>
      <c r="AP20" s="61">
        <f t="shared" si="3"/>
        <v>53.42351237187688</v>
      </c>
      <c r="AQ20" s="61">
        <f t="shared" si="3"/>
        <v>24.699414583750418</v>
      </c>
      <c r="AR20" s="61">
        <f t="shared" si="3"/>
        <v>1.3383526120861604</v>
      </c>
      <c r="AS20" s="64">
        <f t="shared" si="2"/>
        <v>70.03562115375767</v>
      </c>
      <c r="AU20" s="67"/>
      <c r="AV20" s="91"/>
    </row>
    <row r="21" spans="1:48" ht="12.75">
      <c r="A21" s="68">
        <v>2009</v>
      </c>
      <c r="B21" s="61">
        <f aca="true" t="shared" si="18" ref="B21:L21">B20+(B22-B17)*0.2</f>
        <v>14.371824386773893</v>
      </c>
      <c r="C21" s="61">
        <f t="shared" si="18"/>
        <v>68.37949254359317</v>
      </c>
      <c r="D21" s="61">
        <f t="shared" si="18"/>
        <v>96.00608623180811</v>
      </c>
      <c r="E21" s="61">
        <f t="shared" si="18"/>
        <v>97.51112764623838</v>
      </c>
      <c r="F21" s="61">
        <f t="shared" si="18"/>
        <v>96.60717372949134</v>
      </c>
      <c r="G21" s="61">
        <f t="shared" si="18"/>
        <v>94.50496223518914</v>
      </c>
      <c r="H21" s="61">
        <f t="shared" si="18"/>
        <v>92.98360188326026</v>
      </c>
      <c r="I21" s="61">
        <f t="shared" si="18"/>
        <v>87.21290474975606</v>
      </c>
      <c r="J21" s="61">
        <f t="shared" si="18"/>
        <v>66.98982014321014</v>
      </c>
      <c r="K21" s="61">
        <f t="shared" si="18"/>
        <v>34.007088141657285</v>
      </c>
      <c r="L21" s="61">
        <f t="shared" si="18"/>
        <v>2.181365048601459</v>
      </c>
      <c r="M21" s="61">
        <f t="shared" si="0"/>
        <v>76.36158710402432</v>
      </c>
      <c r="N21" s="62"/>
      <c r="O21" s="62"/>
      <c r="P21" s="62"/>
      <c r="Q21" s="62">
        <v>2009</v>
      </c>
      <c r="R21" s="61">
        <f aca="true" t="shared" si="19" ref="R21:AB21">R20+(R22-R17)*0.2</f>
        <v>9.889165483956312</v>
      </c>
      <c r="S21" s="61">
        <f t="shared" si="19"/>
        <v>58.644928134095174</v>
      </c>
      <c r="T21" s="61">
        <f t="shared" si="19"/>
        <v>91.14033211795427</v>
      </c>
      <c r="U21" s="61">
        <f t="shared" si="19"/>
        <v>89.11760741333055</v>
      </c>
      <c r="V21" s="61">
        <f t="shared" si="19"/>
        <v>88.62160642910553</v>
      </c>
      <c r="W21" s="61">
        <f t="shared" si="19"/>
        <v>86.46243582460453</v>
      </c>
      <c r="X21" s="61">
        <f t="shared" si="19"/>
        <v>79.94528262854627</v>
      </c>
      <c r="Y21" s="61">
        <f>Y20+(Y22-Y17)*0.2</f>
        <v>64.72293171101086</v>
      </c>
      <c r="Z21" s="61">
        <f>Z20+(Z22-Z17)*0.2</f>
        <v>42.447962483715045</v>
      </c>
      <c r="AA21" s="61">
        <f>AA20+(AA22-AA17)*0.2</f>
        <v>17.916325285069956</v>
      </c>
      <c r="AB21" s="61">
        <f t="shared" si="19"/>
        <v>0.7092636467488681</v>
      </c>
      <c r="AC21" s="61">
        <f t="shared" si="1"/>
        <v>64.12725118285248</v>
      </c>
      <c r="AD21" s="62"/>
      <c r="AE21" s="62"/>
      <c r="AF21" s="62"/>
      <c r="AG21" s="62">
        <v>2009</v>
      </c>
      <c r="AH21" s="61">
        <f t="shared" si="3"/>
        <v>12.178630762025811</v>
      </c>
      <c r="AI21" s="61">
        <f t="shared" si="3"/>
        <v>63.596634689551</v>
      </c>
      <c r="AJ21" s="61">
        <f t="shared" si="3"/>
        <v>93.6121230545083</v>
      </c>
      <c r="AK21" s="61">
        <f t="shared" si="3"/>
        <v>93.36946825047622</v>
      </c>
      <c r="AL21" s="61">
        <f t="shared" si="3"/>
        <v>92.66774118690172</v>
      </c>
      <c r="AM21" s="61">
        <f t="shared" si="3"/>
        <v>90.5510808665527</v>
      </c>
      <c r="AN21" s="61">
        <f t="shared" si="3"/>
        <v>86.54806601385039</v>
      </c>
      <c r="AO21" s="61">
        <f t="shared" si="3"/>
        <v>76.09701634117711</v>
      </c>
      <c r="AP21" s="61">
        <f t="shared" si="3"/>
        <v>54.83922805524873</v>
      </c>
      <c r="AQ21" s="61">
        <f t="shared" si="3"/>
        <v>25.94661489748501</v>
      </c>
      <c r="AR21" s="61">
        <f t="shared" si="3"/>
        <v>1.3399040893364373</v>
      </c>
      <c r="AS21" s="64">
        <f t="shared" si="2"/>
        <v>70.32412057985256</v>
      </c>
      <c r="AU21" s="67"/>
      <c r="AV21" s="91"/>
    </row>
    <row r="22" spans="1:48" ht="12.75">
      <c r="A22" s="68">
        <v>2010</v>
      </c>
      <c r="B22" s="61">
        <f>B17</f>
        <v>14.371824386773893</v>
      </c>
      <c r="C22" s="61">
        <f>C17</f>
        <v>68.37949254359317</v>
      </c>
      <c r="D22" s="61">
        <f>D17</f>
        <v>96.00608623180811</v>
      </c>
      <c r="E22" s="61">
        <f>D17*E$5/100</f>
        <v>97.51112764623838</v>
      </c>
      <c r="F22" s="61">
        <f>E17*F$5/100</f>
        <v>96.7102582632917</v>
      </c>
      <c r="G22" s="61">
        <f>F17*G$5/100</f>
        <v>94.43831874569065</v>
      </c>
      <c r="H22" s="61">
        <f>G17*H$5/100</f>
        <v>92.84769767877762</v>
      </c>
      <c r="I22" s="61">
        <f>H17*I$65/100</f>
        <v>87.39173330680428</v>
      </c>
      <c r="J22" s="61">
        <f>I17*J$65/100</f>
        <v>67.88205973955348</v>
      </c>
      <c r="K22" s="61">
        <f>J17*K$65/100</f>
        <v>35.182320268183084</v>
      </c>
      <c r="L22" s="61">
        <f>L17</f>
        <v>2.181365048601459</v>
      </c>
      <c r="M22" s="61">
        <f t="shared" si="0"/>
        <v>76.4420437566342</v>
      </c>
      <c r="N22" s="65"/>
      <c r="O22" s="65"/>
      <c r="P22" s="65"/>
      <c r="Q22" s="62">
        <v>2010</v>
      </c>
      <c r="R22" s="61">
        <f>R17</f>
        <v>9.889165483956312</v>
      </c>
      <c r="S22" s="61">
        <f>S17</f>
        <v>58.644928134095174</v>
      </c>
      <c r="T22" s="61">
        <f>T17+1.5</f>
        <v>91.44033211795428</v>
      </c>
      <c r="U22" s="61">
        <f>T17*U$5/100</f>
        <v>89.4158580064767</v>
      </c>
      <c r="V22" s="61">
        <f>U17*V$5/100</f>
        <v>89.1734239229273</v>
      </c>
      <c r="W22" s="61">
        <f>V17*W$5/100</f>
        <v>87.3880985069688</v>
      </c>
      <c r="X22" s="61">
        <f>W17*X$5/100</f>
        <v>80.81394780277218</v>
      </c>
      <c r="Y22" s="61">
        <f>X17*Y$65/100</f>
        <v>66.26148068046619</v>
      </c>
      <c r="Z22" s="61">
        <f>Y17*Z$65/100</f>
        <v>44.39728952840433</v>
      </c>
      <c r="AA22" s="61">
        <f>Z17*AA$65/100</f>
        <v>19.22223040604594</v>
      </c>
      <c r="AB22" s="61">
        <f>AB17</f>
        <v>0.7092636467488681</v>
      </c>
      <c r="AC22" s="61">
        <f t="shared" si="1"/>
        <v>64.73772942623711</v>
      </c>
      <c r="AD22" s="62"/>
      <c r="AE22" s="62"/>
      <c r="AF22" s="62"/>
      <c r="AG22" s="62">
        <v>2010</v>
      </c>
      <c r="AH22" s="61">
        <f t="shared" si="3"/>
        <v>12.178637483702696</v>
      </c>
      <c r="AI22" s="61">
        <f t="shared" si="3"/>
        <v>63.59688057539735</v>
      </c>
      <c r="AJ22" s="61">
        <f t="shared" si="3"/>
        <v>93.75896185755758</v>
      </c>
      <c r="AK22" s="61">
        <f t="shared" si="3"/>
        <v>93.51697285741032</v>
      </c>
      <c r="AL22" s="61">
        <f t="shared" si="3"/>
        <v>92.99088425007001</v>
      </c>
      <c r="AM22" s="61">
        <f t="shared" si="3"/>
        <v>90.97121351976301</v>
      </c>
      <c r="AN22" s="61">
        <f t="shared" si="3"/>
        <v>86.90971008858807</v>
      </c>
      <c r="AO22" s="61">
        <f t="shared" si="3"/>
        <v>76.94716842065853</v>
      </c>
      <c r="AP22" s="61">
        <f t="shared" si="3"/>
        <v>56.2437592569916</v>
      </c>
      <c r="AQ22" s="61">
        <f t="shared" si="3"/>
        <v>27.19161868124101</v>
      </c>
      <c r="AR22" s="61">
        <f t="shared" si="3"/>
        <v>1.3415294233269175</v>
      </c>
      <c r="AS22" s="64">
        <f t="shared" si="2"/>
        <v>70.66522920332142</v>
      </c>
      <c r="AU22" s="67"/>
      <c r="AV22" s="91"/>
    </row>
    <row r="23" spans="1:48" ht="12.75">
      <c r="A23" s="68">
        <v>2011</v>
      </c>
      <c r="B23" s="61">
        <f aca="true" t="shared" si="20" ref="B23:L23">B22+(B27-B22)*0.2</f>
        <v>14.371824386773893</v>
      </c>
      <c r="C23" s="61">
        <f t="shared" si="20"/>
        <v>68.37949254359317</v>
      </c>
      <c r="D23" s="61">
        <f t="shared" si="20"/>
        <v>96.00608623180811</v>
      </c>
      <c r="E23" s="61">
        <f t="shared" si="20"/>
        <v>97.51112764623838</v>
      </c>
      <c r="F23" s="61">
        <f t="shared" si="20"/>
        <v>96.7102582632917</v>
      </c>
      <c r="G23" s="61">
        <f t="shared" si="20"/>
        <v>94.539520956814</v>
      </c>
      <c r="H23" s="61">
        <f t="shared" si="20"/>
        <v>92.78240703547094</v>
      </c>
      <c r="I23" s="61">
        <f t="shared" si="20"/>
        <v>87.38656272502152</v>
      </c>
      <c r="J23" s="61">
        <f t="shared" si="20"/>
        <v>68.39856107274227</v>
      </c>
      <c r="K23" s="61">
        <f t="shared" si="20"/>
        <v>36.28178288204547</v>
      </c>
      <c r="L23" s="61">
        <f t="shared" si="20"/>
        <v>2.181365048601459</v>
      </c>
      <c r="M23" s="61">
        <f t="shared" si="0"/>
        <v>76.548416979966</v>
      </c>
      <c r="N23" s="62"/>
      <c r="O23" s="62"/>
      <c r="P23" s="62"/>
      <c r="Q23" s="62">
        <v>2011</v>
      </c>
      <c r="R23" s="61">
        <f aca="true" t="shared" si="21" ref="R23:AB23">R22+(R27-R22)*0.2</f>
        <v>9.889165483956312</v>
      </c>
      <c r="S23" s="61">
        <f t="shared" si="21"/>
        <v>58.644928134095174</v>
      </c>
      <c r="T23" s="61">
        <f t="shared" si="21"/>
        <v>91.74033211795428</v>
      </c>
      <c r="U23" s="61">
        <f t="shared" si="21"/>
        <v>89.71410859962286</v>
      </c>
      <c r="V23" s="61">
        <f t="shared" si="21"/>
        <v>89.47591065648228</v>
      </c>
      <c r="W23" s="61">
        <f t="shared" si="21"/>
        <v>87.94613416964773</v>
      </c>
      <c r="X23" s="61">
        <f t="shared" si="21"/>
        <v>81.71784642466395</v>
      </c>
      <c r="Y23" s="61">
        <f>Y22+(Y27-Y22)*0.2</f>
        <v>67.22995535678885</v>
      </c>
      <c r="Z23" s="61">
        <f>Z22+(Z27-Z22)*0.2</f>
        <v>45.88422318204078</v>
      </c>
      <c r="AA23" s="61">
        <f>AA22+(AA27-AA22)*0.2</f>
        <v>20.698970706403596</v>
      </c>
      <c r="AB23" s="61">
        <f t="shared" si="21"/>
        <v>0.7092636467488681</v>
      </c>
      <c r="AC23" s="61">
        <f t="shared" si="1"/>
        <v>65.25753346975404</v>
      </c>
      <c r="AD23" s="62"/>
      <c r="AE23" s="62"/>
      <c r="AF23" s="62"/>
      <c r="AG23" s="62">
        <v>2011</v>
      </c>
      <c r="AH23" s="61">
        <f t="shared" si="3"/>
        <v>12.177530556094064</v>
      </c>
      <c r="AI23" s="61">
        <f t="shared" si="3"/>
        <v>63.59541438686359</v>
      </c>
      <c r="AJ23" s="61">
        <f t="shared" si="3"/>
        <v>93.90698132296463</v>
      </c>
      <c r="AK23" s="61">
        <f t="shared" si="3"/>
        <v>93.66484693927008</v>
      </c>
      <c r="AL23" s="61">
        <f t="shared" si="3"/>
        <v>93.14152787632906</v>
      </c>
      <c r="AM23" s="61">
        <f t="shared" si="3"/>
        <v>91.29347778696763</v>
      </c>
      <c r="AN23" s="61">
        <f t="shared" si="3"/>
        <v>87.32711992029212</v>
      </c>
      <c r="AO23" s="61">
        <f t="shared" si="3"/>
        <v>77.42380590858185</v>
      </c>
      <c r="AP23" s="61">
        <f t="shared" si="3"/>
        <v>57.228795001144185</v>
      </c>
      <c r="AQ23" s="61">
        <f t="shared" si="3"/>
        <v>28.477113947324412</v>
      </c>
      <c r="AR23" s="61">
        <f t="shared" si="3"/>
        <v>1.343616539871166</v>
      </c>
      <c r="AS23" s="64">
        <f t="shared" si="2"/>
        <v>70.97452064712867</v>
      </c>
      <c r="AU23" s="67"/>
      <c r="AV23" s="91"/>
    </row>
    <row r="24" spans="1:48" ht="12.75">
      <c r="A24" s="68">
        <v>2012</v>
      </c>
      <c r="B24" s="61">
        <f aca="true" t="shared" si="22" ref="B24:L24">B23+(B27-B22)*0.2</f>
        <v>14.371824386773893</v>
      </c>
      <c r="C24" s="61">
        <f t="shared" si="22"/>
        <v>68.37949254359317</v>
      </c>
      <c r="D24" s="61">
        <f t="shared" si="22"/>
        <v>96.00608623180811</v>
      </c>
      <c r="E24" s="61">
        <f t="shared" si="22"/>
        <v>97.51112764623838</v>
      </c>
      <c r="F24" s="61">
        <f t="shared" si="22"/>
        <v>96.7102582632917</v>
      </c>
      <c r="G24" s="61">
        <f t="shared" si="22"/>
        <v>94.64072316793735</v>
      </c>
      <c r="H24" s="61">
        <f t="shared" si="22"/>
        <v>92.71711639216426</v>
      </c>
      <c r="I24" s="61">
        <f t="shared" si="22"/>
        <v>87.38139214323876</v>
      </c>
      <c r="J24" s="61">
        <f t="shared" si="22"/>
        <v>68.91506240593105</v>
      </c>
      <c r="K24" s="61">
        <f t="shared" si="22"/>
        <v>37.381245495907855</v>
      </c>
      <c r="L24" s="61">
        <f t="shared" si="22"/>
        <v>2.181365048601459</v>
      </c>
      <c r="M24" s="61">
        <f t="shared" si="0"/>
        <v>76.67217348734287</v>
      </c>
      <c r="N24" s="62"/>
      <c r="O24" s="62"/>
      <c r="P24" s="62"/>
      <c r="Q24" s="62">
        <v>2012</v>
      </c>
      <c r="R24" s="61">
        <f aca="true" t="shared" si="23" ref="R24:AB24">R23+(R27-R22)*0.2</f>
        <v>9.889165483956312</v>
      </c>
      <c r="S24" s="61">
        <f t="shared" si="23"/>
        <v>58.644928134095174</v>
      </c>
      <c r="T24" s="61">
        <f t="shared" si="23"/>
        <v>92.04033211795428</v>
      </c>
      <c r="U24" s="61">
        <f t="shared" si="23"/>
        <v>90.01235919276903</v>
      </c>
      <c r="V24" s="61">
        <f t="shared" si="23"/>
        <v>89.77839739003727</v>
      </c>
      <c r="W24" s="61">
        <f t="shared" si="23"/>
        <v>88.50416983232667</v>
      </c>
      <c r="X24" s="61">
        <f t="shared" si="23"/>
        <v>82.62174504655572</v>
      </c>
      <c r="Y24" s="61">
        <f>Y23+(Y27-Y22)*0.2</f>
        <v>68.1984300331115</v>
      </c>
      <c r="Z24" s="61">
        <f>Z23+(Z27-Z22)*0.2</f>
        <v>47.371156835677226</v>
      </c>
      <c r="AA24" s="61">
        <f>AA23+(AA27-AA22)*0.2</f>
        <v>22.17571100676125</v>
      </c>
      <c r="AB24" s="61">
        <f t="shared" si="23"/>
        <v>0.7092636467488681</v>
      </c>
      <c r="AC24" s="61">
        <f t="shared" si="1"/>
        <v>65.81363294349262</v>
      </c>
      <c r="AD24" s="62"/>
      <c r="AE24" s="62"/>
      <c r="AF24" s="62"/>
      <c r="AG24" s="62">
        <v>2012</v>
      </c>
      <c r="AH24" s="61">
        <f aca="true" t="shared" si="24" ref="AH24:AR39">AH159/AH97*100</f>
        <v>12.176341276914417</v>
      </c>
      <c r="AI24" s="61">
        <f t="shared" si="24"/>
        <v>63.59260845304065</v>
      </c>
      <c r="AJ24" s="61">
        <f t="shared" si="24"/>
        <v>94.0538590375426</v>
      </c>
      <c r="AK24" s="61">
        <f t="shared" si="24"/>
        <v>93.81793947599202</v>
      </c>
      <c r="AL24" s="61">
        <f t="shared" si="24"/>
        <v>93.29145129222913</v>
      </c>
      <c r="AM24" s="61">
        <f t="shared" si="24"/>
        <v>91.61424121388187</v>
      </c>
      <c r="AN24" s="61">
        <f t="shared" si="24"/>
        <v>87.74389303589393</v>
      </c>
      <c r="AO24" s="61">
        <f t="shared" si="24"/>
        <v>77.89591040567156</v>
      </c>
      <c r="AP24" s="61">
        <f t="shared" si="24"/>
        <v>58.21599503529481</v>
      </c>
      <c r="AQ24" s="61">
        <f t="shared" si="24"/>
        <v>29.769503892944222</v>
      </c>
      <c r="AR24" s="61">
        <f t="shared" si="24"/>
        <v>1.3459150945309524</v>
      </c>
      <c r="AS24" s="64">
        <f t="shared" si="2"/>
        <v>71.31071145742227</v>
      </c>
      <c r="AU24" s="67"/>
      <c r="AV24" s="91"/>
    </row>
    <row r="25" spans="1:48" ht="12.75">
      <c r="A25" s="68">
        <v>2013</v>
      </c>
      <c r="B25" s="61">
        <f aca="true" t="shared" si="25" ref="B25:L25">B24+(B27-B22)*0.2</f>
        <v>14.371824386773893</v>
      </c>
      <c r="C25" s="61">
        <f t="shared" si="25"/>
        <v>68.37949254359317</v>
      </c>
      <c r="D25" s="61">
        <f t="shared" si="25"/>
        <v>96.00608623180811</v>
      </c>
      <c r="E25" s="61">
        <f t="shared" si="25"/>
        <v>97.51112764623838</v>
      </c>
      <c r="F25" s="61">
        <f t="shared" si="25"/>
        <v>96.7102582632917</v>
      </c>
      <c r="G25" s="61">
        <f t="shared" si="25"/>
        <v>94.7419253790607</v>
      </c>
      <c r="H25" s="61">
        <f t="shared" si="25"/>
        <v>92.65182574885758</v>
      </c>
      <c r="I25" s="61">
        <f t="shared" si="25"/>
        <v>87.37622156145599</v>
      </c>
      <c r="J25" s="61">
        <f t="shared" si="25"/>
        <v>69.43156373911984</v>
      </c>
      <c r="K25" s="61">
        <f t="shared" si="25"/>
        <v>38.48070810977024</v>
      </c>
      <c r="L25" s="61">
        <f t="shared" si="25"/>
        <v>2.181365048601459</v>
      </c>
      <c r="M25" s="61">
        <f t="shared" si="0"/>
        <v>76.7599836088497</v>
      </c>
      <c r="N25" s="62"/>
      <c r="O25" s="62"/>
      <c r="P25" s="62"/>
      <c r="Q25" s="62">
        <v>2013</v>
      </c>
      <c r="R25" s="61">
        <f aca="true" t="shared" si="26" ref="R25:AB25">R24+(R27-R22)*0.2</f>
        <v>9.889165483956312</v>
      </c>
      <c r="S25" s="61">
        <f t="shared" si="26"/>
        <v>58.644928134095174</v>
      </c>
      <c r="T25" s="61">
        <f t="shared" si="26"/>
        <v>92.34033211795428</v>
      </c>
      <c r="U25" s="61">
        <f t="shared" si="26"/>
        <v>90.31060978591519</v>
      </c>
      <c r="V25" s="61">
        <f t="shared" si="26"/>
        <v>90.08088412359226</v>
      </c>
      <c r="W25" s="61">
        <f t="shared" si="26"/>
        <v>89.0622054950056</v>
      </c>
      <c r="X25" s="61">
        <f t="shared" si="26"/>
        <v>83.52564366844749</v>
      </c>
      <c r="Y25" s="61">
        <f>Y24+(Y27-Y22)*0.2</f>
        <v>69.16690470943416</v>
      </c>
      <c r="Z25" s="61">
        <f>Z24+(Z27-Z22)*0.2</f>
        <v>48.858090489313675</v>
      </c>
      <c r="AA25" s="61">
        <f>AA24+(AA27-AA22)*0.2</f>
        <v>23.652451307118906</v>
      </c>
      <c r="AB25" s="61">
        <f t="shared" si="26"/>
        <v>0.7092636467488681</v>
      </c>
      <c r="AC25" s="61">
        <f t="shared" si="1"/>
        <v>66.36724754265354</v>
      </c>
      <c r="AD25" s="62"/>
      <c r="AE25" s="62"/>
      <c r="AF25" s="62"/>
      <c r="AG25" s="62">
        <v>2013</v>
      </c>
      <c r="AH25" s="61">
        <f t="shared" si="24"/>
        <v>12.178477302876514</v>
      </c>
      <c r="AI25" s="61">
        <f t="shared" si="24"/>
        <v>63.58804789449019</v>
      </c>
      <c r="AJ25" s="61">
        <f t="shared" si="24"/>
        <v>94.20142779241709</v>
      </c>
      <c r="AK25" s="61">
        <f t="shared" si="24"/>
        <v>93.9685422237989</v>
      </c>
      <c r="AL25" s="61">
        <f t="shared" si="24"/>
        <v>93.43813025546487</v>
      </c>
      <c r="AM25" s="61">
        <f t="shared" si="24"/>
        <v>91.93783498172486</v>
      </c>
      <c r="AN25" s="61">
        <f t="shared" si="24"/>
        <v>88.15793623982118</v>
      </c>
      <c r="AO25" s="61">
        <f t="shared" si="24"/>
        <v>78.36763223495662</v>
      </c>
      <c r="AP25" s="61">
        <f t="shared" si="24"/>
        <v>59.208909211250095</v>
      </c>
      <c r="AQ25" s="61">
        <f t="shared" si="24"/>
        <v>31.068925233892013</v>
      </c>
      <c r="AR25" s="61">
        <f t="shared" si="24"/>
        <v>1.3478877169296297</v>
      </c>
      <c r="AS25" s="64">
        <f t="shared" si="2"/>
        <v>71.62822491528564</v>
      </c>
      <c r="AU25" s="67"/>
      <c r="AV25" s="91"/>
    </row>
    <row r="26" spans="1:48" ht="12.75">
      <c r="A26" s="68">
        <v>2014</v>
      </c>
      <c r="B26" s="61">
        <f aca="true" t="shared" si="27" ref="B26:L26">B25+(B27-B22)*0.2</f>
        <v>14.371824386773893</v>
      </c>
      <c r="C26" s="61">
        <f t="shared" si="27"/>
        <v>68.37949254359317</v>
      </c>
      <c r="D26" s="61">
        <f t="shared" si="27"/>
        <v>96.00608623180811</v>
      </c>
      <c r="E26" s="61">
        <f t="shared" si="27"/>
        <v>97.51112764623838</v>
      </c>
      <c r="F26" s="61">
        <f t="shared" si="27"/>
        <v>96.7102582632917</v>
      </c>
      <c r="G26" s="61">
        <f t="shared" si="27"/>
        <v>94.84312759018405</v>
      </c>
      <c r="H26" s="61">
        <f t="shared" si="27"/>
        <v>92.5865351055509</v>
      </c>
      <c r="I26" s="61">
        <f t="shared" si="27"/>
        <v>87.37105097967323</v>
      </c>
      <c r="J26" s="61">
        <f t="shared" si="27"/>
        <v>69.94806507230862</v>
      </c>
      <c r="K26" s="61">
        <f t="shared" si="27"/>
        <v>39.58017072363263</v>
      </c>
      <c r="L26" s="61">
        <f t="shared" si="27"/>
        <v>2.181365048601459</v>
      </c>
      <c r="M26" s="61">
        <f t="shared" si="0"/>
        <v>76.83835062186371</v>
      </c>
      <c r="N26" s="62"/>
      <c r="O26" s="62"/>
      <c r="P26" s="62"/>
      <c r="Q26" s="62">
        <v>2014</v>
      </c>
      <c r="R26" s="61">
        <f aca="true" t="shared" si="28" ref="R26:AB26">R25+(R27-R22)*0.2</f>
        <v>9.889165483956312</v>
      </c>
      <c r="S26" s="61">
        <f t="shared" si="28"/>
        <v>58.644928134095174</v>
      </c>
      <c r="T26" s="61">
        <f t="shared" si="28"/>
        <v>92.64033211795427</v>
      </c>
      <c r="U26" s="61">
        <f t="shared" si="28"/>
        <v>90.60886037906135</v>
      </c>
      <c r="V26" s="61">
        <f t="shared" si="28"/>
        <v>90.38337085714724</v>
      </c>
      <c r="W26" s="61">
        <f t="shared" si="28"/>
        <v>89.62024115768453</v>
      </c>
      <c r="X26" s="61">
        <f t="shared" si="28"/>
        <v>84.42954229033926</v>
      </c>
      <c r="Y26" s="61">
        <f>Y25+(Y27-Y22)*0.2</f>
        <v>70.13537938575682</v>
      </c>
      <c r="Z26" s="61">
        <f>Z25+(Z27-Z22)*0.2</f>
        <v>50.34502414295012</v>
      </c>
      <c r="AA26" s="61">
        <f>AA25+(AA27-AA22)*0.2</f>
        <v>25.12919160747656</v>
      </c>
      <c r="AB26" s="61">
        <f t="shared" si="28"/>
        <v>0.7092636467488681</v>
      </c>
      <c r="AC26" s="61">
        <f t="shared" si="1"/>
        <v>66.89819786352895</v>
      </c>
      <c r="AD26" s="62"/>
      <c r="AE26" s="62"/>
      <c r="AF26" s="62"/>
      <c r="AG26" s="62">
        <v>2014</v>
      </c>
      <c r="AH26" s="61">
        <f t="shared" si="24"/>
        <v>12.178965895933889</v>
      </c>
      <c r="AI26" s="61">
        <f t="shared" si="24"/>
        <v>63.58505559438825</v>
      </c>
      <c r="AJ26" s="61">
        <f t="shared" si="24"/>
        <v>94.34945684654107</v>
      </c>
      <c r="AK26" s="61">
        <f t="shared" si="24"/>
        <v>94.11366752145025</v>
      </c>
      <c r="AL26" s="61">
        <f t="shared" si="24"/>
        <v>93.58762963749722</v>
      </c>
      <c r="AM26" s="61">
        <f t="shared" si="24"/>
        <v>92.26425056788892</v>
      </c>
      <c r="AN26" s="61">
        <f t="shared" si="24"/>
        <v>88.57062453053679</v>
      </c>
      <c r="AO26" s="61">
        <f t="shared" si="24"/>
        <v>78.84315541425099</v>
      </c>
      <c r="AP26" s="61">
        <f t="shared" si="24"/>
        <v>60.20265414112177</v>
      </c>
      <c r="AQ26" s="61">
        <f t="shared" si="24"/>
        <v>32.35962538996822</v>
      </c>
      <c r="AR26" s="61">
        <f t="shared" si="24"/>
        <v>1.3498807060884073</v>
      </c>
      <c r="AS26" s="64">
        <f t="shared" si="2"/>
        <v>71.92941425004386</v>
      </c>
      <c r="AU26" s="67"/>
      <c r="AV26" s="91"/>
    </row>
    <row r="27" spans="1:48" ht="12.75">
      <c r="A27" s="68">
        <v>2015</v>
      </c>
      <c r="B27" s="61">
        <f>B22</f>
        <v>14.371824386773893</v>
      </c>
      <c r="C27" s="61">
        <f>C22</f>
        <v>68.37949254359317</v>
      </c>
      <c r="D27" s="61">
        <f>D22</f>
        <v>96.00608623180811</v>
      </c>
      <c r="E27" s="61">
        <f>D22*E$5/100</f>
        <v>97.51112764623838</v>
      </c>
      <c r="F27" s="61">
        <f>E22*F$5/100</f>
        <v>96.7102582632917</v>
      </c>
      <c r="G27" s="61">
        <f>F22*G$5/100</f>
        <v>94.94432980130739</v>
      </c>
      <c r="H27" s="61">
        <f>G22*H$5/100</f>
        <v>92.52124446224421</v>
      </c>
      <c r="I27" s="61">
        <f>H22*I$66/100</f>
        <v>87.36588039789045</v>
      </c>
      <c r="J27" s="61">
        <f>I22*J$66/100</f>
        <v>70.46456640549738</v>
      </c>
      <c r="K27" s="61">
        <f>J22*K$66/100</f>
        <v>40.67963333749501</v>
      </c>
      <c r="L27" s="61">
        <f>L22</f>
        <v>2.181365048601459</v>
      </c>
      <c r="M27" s="61">
        <f t="shared" si="0"/>
        <v>76.91290812833482</v>
      </c>
      <c r="N27" s="65"/>
      <c r="O27" s="65"/>
      <c r="P27" s="65"/>
      <c r="Q27" s="62">
        <v>2015</v>
      </c>
      <c r="R27" s="61">
        <f>R22</f>
        <v>9.889165483956312</v>
      </c>
      <c r="S27" s="61">
        <f>S22</f>
        <v>58.644928134095174</v>
      </c>
      <c r="T27" s="61">
        <f>T22+1.5</f>
        <v>92.94033211795428</v>
      </c>
      <c r="U27" s="61">
        <f>T22*U$5/100</f>
        <v>90.90711097220753</v>
      </c>
      <c r="V27" s="61">
        <f>U22*V$5/100</f>
        <v>90.68585759070221</v>
      </c>
      <c r="W27" s="61">
        <f>V22*W$5/100</f>
        <v>90.17827682036346</v>
      </c>
      <c r="X27" s="61">
        <f>W22*X$5/100</f>
        <v>85.33344091223101</v>
      </c>
      <c r="Y27" s="61">
        <f>X22*Y$66/100</f>
        <v>71.10385406207945</v>
      </c>
      <c r="Z27" s="61">
        <f>Y22*Z$66/100</f>
        <v>51.831957796586565</v>
      </c>
      <c r="AA27" s="61">
        <f>Z22*AA$66/100</f>
        <v>26.60593190783422</v>
      </c>
      <c r="AB27" s="61">
        <f>AB22</f>
        <v>0.7092636467488681</v>
      </c>
      <c r="AC27" s="61">
        <f t="shared" si="1"/>
        <v>67.42474283390058</v>
      </c>
      <c r="AD27" s="62"/>
      <c r="AE27" s="62"/>
      <c r="AF27" s="62"/>
      <c r="AG27" s="62">
        <v>2015</v>
      </c>
      <c r="AH27" s="61">
        <f t="shared" si="24"/>
        <v>12.178323049863646</v>
      </c>
      <c r="AI27" s="61">
        <f t="shared" si="24"/>
        <v>63.584884123764375</v>
      </c>
      <c r="AJ27" s="61">
        <f t="shared" si="24"/>
        <v>94.49718841406387</v>
      </c>
      <c r="AK27" s="61">
        <f t="shared" si="24"/>
        <v>94.25955398343517</v>
      </c>
      <c r="AL27" s="61">
        <f t="shared" si="24"/>
        <v>93.7371459906109</v>
      </c>
      <c r="AM27" s="61">
        <f t="shared" si="24"/>
        <v>92.59057899738828</v>
      </c>
      <c r="AN27" s="61">
        <f t="shared" si="24"/>
        <v>88.98193840945345</v>
      </c>
      <c r="AO27" s="61">
        <f t="shared" si="24"/>
        <v>79.32449646462068</v>
      </c>
      <c r="AP27" s="61">
        <f t="shared" si="24"/>
        <v>61.20275670142894</v>
      </c>
      <c r="AQ27" s="61">
        <f t="shared" si="24"/>
        <v>33.64247917395119</v>
      </c>
      <c r="AR27" s="61">
        <f t="shared" si="24"/>
        <v>1.3517824013270245</v>
      </c>
      <c r="AS27" s="64">
        <f t="shared" si="2"/>
        <v>72.22663782164837</v>
      </c>
      <c r="AU27" s="67"/>
      <c r="AV27" s="91"/>
    </row>
    <row r="28" spans="1:48" ht="12.75">
      <c r="A28" s="68">
        <v>2016</v>
      </c>
      <c r="B28" s="61">
        <f aca="true" t="shared" si="29" ref="B28:L28">B27+(B32-B27)*0.2</f>
        <v>14.371824386773893</v>
      </c>
      <c r="C28" s="61">
        <f t="shared" si="29"/>
        <v>68.37949254359317</v>
      </c>
      <c r="D28" s="61">
        <f t="shared" si="29"/>
        <v>96.00608623180811</v>
      </c>
      <c r="E28" s="61">
        <f t="shared" si="29"/>
        <v>97.51112764623838</v>
      </c>
      <c r="F28" s="61">
        <f t="shared" si="29"/>
        <v>96.7102582632917</v>
      </c>
      <c r="G28" s="61">
        <f t="shared" si="29"/>
        <v>94.94432980130739</v>
      </c>
      <c r="H28" s="61">
        <f t="shared" si="29"/>
        <v>92.62039229375821</v>
      </c>
      <c r="I28" s="61">
        <f t="shared" si="29"/>
        <v>87.41369544028356</v>
      </c>
      <c r="J28" s="61">
        <f t="shared" si="29"/>
        <v>70.79884051668306</v>
      </c>
      <c r="K28" s="61">
        <f t="shared" si="29"/>
        <v>41.553903044573985</v>
      </c>
      <c r="L28" s="61">
        <f t="shared" si="29"/>
        <v>2.181365048601459</v>
      </c>
      <c r="M28" s="61">
        <f t="shared" si="0"/>
        <v>76.97072191209548</v>
      </c>
      <c r="N28" s="62"/>
      <c r="O28" s="62"/>
      <c r="P28" s="62"/>
      <c r="Q28" s="62">
        <v>2016</v>
      </c>
      <c r="R28" s="61">
        <f aca="true" t="shared" si="30" ref="R28:AB28">R27+(R32-R27)*0.2</f>
        <v>9.889165483956312</v>
      </c>
      <c r="S28" s="61">
        <f t="shared" si="30"/>
        <v>58.644928134095174</v>
      </c>
      <c r="T28" s="61">
        <f t="shared" si="30"/>
        <v>93.24033211795428</v>
      </c>
      <c r="U28" s="61">
        <f t="shared" si="30"/>
        <v>91.2053615653537</v>
      </c>
      <c r="V28" s="61">
        <f t="shared" si="30"/>
        <v>90.9883443242572</v>
      </c>
      <c r="W28" s="61">
        <f t="shared" si="30"/>
        <v>90.48417213303627</v>
      </c>
      <c r="X28" s="61">
        <f t="shared" si="30"/>
        <v>85.87835611306163</v>
      </c>
      <c r="Y28" s="61">
        <f>Y27+(Y32-Y27)*0.2</f>
        <v>72.10420848239161</v>
      </c>
      <c r="Z28" s="61">
        <f>Z27+(Z32-Z27)*0.2</f>
        <v>52.89921182729044</v>
      </c>
      <c r="AA28" s="61">
        <f>AA27+(AA32-AA27)*0.2</f>
        <v>27.912418725000748</v>
      </c>
      <c r="AB28" s="61">
        <f t="shared" si="30"/>
        <v>0.7092636467488681</v>
      </c>
      <c r="AC28" s="61">
        <f t="shared" si="1"/>
        <v>67.85974616257519</v>
      </c>
      <c r="AD28" s="62"/>
      <c r="AE28" s="62"/>
      <c r="AF28" s="62"/>
      <c r="AG28" s="62">
        <v>2016</v>
      </c>
      <c r="AH28" s="61">
        <f t="shared" si="24"/>
        <v>12.180728653005165</v>
      </c>
      <c r="AI28" s="61">
        <f t="shared" si="24"/>
        <v>63.581964984742555</v>
      </c>
      <c r="AJ28" s="61">
        <f t="shared" si="24"/>
        <v>94.64439398522295</v>
      </c>
      <c r="AK28" s="61">
        <f t="shared" si="24"/>
        <v>94.40666629725784</v>
      </c>
      <c r="AL28" s="61">
        <f t="shared" si="24"/>
        <v>93.88705323121316</v>
      </c>
      <c r="AM28" s="61">
        <f t="shared" si="24"/>
        <v>92.7429718106086</v>
      </c>
      <c r="AN28" s="61">
        <f t="shared" si="24"/>
        <v>89.2974305832633</v>
      </c>
      <c r="AO28" s="61">
        <f t="shared" si="24"/>
        <v>79.85014883507274</v>
      </c>
      <c r="AP28" s="61">
        <f t="shared" si="24"/>
        <v>61.90402078877907</v>
      </c>
      <c r="AQ28" s="61">
        <f t="shared" si="24"/>
        <v>34.726228564474475</v>
      </c>
      <c r="AR28" s="61">
        <f t="shared" si="24"/>
        <v>1.3536307933001317</v>
      </c>
      <c r="AS28" s="64">
        <f t="shared" si="2"/>
        <v>72.47067278393953</v>
      </c>
      <c r="AU28" s="67"/>
      <c r="AV28" s="91"/>
    </row>
    <row r="29" spans="1:48" ht="12.75">
      <c r="A29" s="68">
        <v>2017</v>
      </c>
      <c r="B29" s="61">
        <f aca="true" t="shared" si="31" ref="B29:L29">B28+(B32-B27)*0.2</f>
        <v>14.371824386773893</v>
      </c>
      <c r="C29" s="61">
        <f t="shared" si="31"/>
        <v>68.37949254359317</v>
      </c>
      <c r="D29" s="61">
        <f t="shared" si="31"/>
        <v>96.00608623180811</v>
      </c>
      <c r="E29" s="61">
        <f t="shared" si="31"/>
        <v>97.51112764623838</v>
      </c>
      <c r="F29" s="61">
        <f t="shared" si="31"/>
        <v>96.7102582632917</v>
      </c>
      <c r="G29" s="61">
        <f t="shared" si="31"/>
        <v>94.94432980130739</v>
      </c>
      <c r="H29" s="61">
        <f t="shared" si="31"/>
        <v>92.71954012527222</v>
      </c>
      <c r="I29" s="61">
        <f t="shared" si="31"/>
        <v>87.46151048267667</v>
      </c>
      <c r="J29" s="61">
        <f t="shared" si="31"/>
        <v>71.13311462786874</v>
      </c>
      <c r="K29" s="61">
        <f t="shared" si="31"/>
        <v>42.42817275165296</v>
      </c>
      <c r="L29" s="61">
        <f t="shared" si="31"/>
        <v>2.181365048601459</v>
      </c>
      <c r="M29" s="61">
        <f t="shared" si="0"/>
        <v>77.04826429849999</v>
      </c>
      <c r="N29" s="62"/>
      <c r="O29" s="62"/>
      <c r="P29" s="62"/>
      <c r="Q29" s="62">
        <v>2017</v>
      </c>
      <c r="R29" s="61">
        <f aca="true" t="shared" si="32" ref="R29:AB29">R28+(R32-R27)*0.2</f>
        <v>9.889165483956312</v>
      </c>
      <c r="S29" s="61">
        <f t="shared" si="32"/>
        <v>58.644928134095174</v>
      </c>
      <c r="T29" s="61">
        <f t="shared" si="32"/>
        <v>93.54033211795428</v>
      </c>
      <c r="U29" s="61">
        <f t="shared" si="32"/>
        <v>91.50361215849986</v>
      </c>
      <c r="V29" s="61">
        <f t="shared" si="32"/>
        <v>91.29083105781218</v>
      </c>
      <c r="W29" s="61">
        <f t="shared" si="32"/>
        <v>90.79006744570907</v>
      </c>
      <c r="X29" s="61">
        <f t="shared" si="32"/>
        <v>86.42327131389224</v>
      </c>
      <c r="Y29" s="61">
        <f>Y28+(Y32-Y27)*0.2</f>
        <v>73.10456290270378</v>
      </c>
      <c r="Z29" s="61">
        <f>Z28+(Z32-Z27)*0.2</f>
        <v>53.96646585799432</v>
      </c>
      <c r="AA29" s="61">
        <f>AA28+(AA32-AA27)*0.2</f>
        <v>29.218905542167278</v>
      </c>
      <c r="AB29" s="61">
        <f t="shared" si="32"/>
        <v>0.7092636467488681</v>
      </c>
      <c r="AC29" s="61">
        <f t="shared" si="1"/>
        <v>68.32697592899922</v>
      </c>
      <c r="AD29" s="62"/>
      <c r="AE29" s="62"/>
      <c r="AF29" s="62"/>
      <c r="AG29" s="62">
        <v>2017</v>
      </c>
      <c r="AH29" s="61">
        <f t="shared" si="24"/>
        <v>12.183162613341867</v>
      </c>
      <c r="AI29" s="61">
        <f t="shared" si="24"/>
        <v>63.57880175876327</v>
      </c>
      <c r="AJ29" s="61">
        <f t="shared" si="24"/>
        <v>94.79136238434332</v>
      </c>
      <c r="AK29" s="61">
        <f t="shared" si="24"/>
        <v>94.5522914551996</v>
      </c>
      <c r="AL29" s="61">
        <f t="shared" si="24"/>
        <v>94.04058695191956</v>
      </c>
      <c r="AM29" s="61">
        <f t="shared" si="24"/>
        <v>92.89452972896257</v>
      </c>
      <c r="AN29" s="61">
        <f t="shared" si="24"/>
        <v>89.61115193656723</v>
      </c>
      <c r="AO29" s="61">
        <f t="shared" si="24"/>
        <v>80.37479552249135</v>
      </c>
      <c r="AP29" s="61">
        <f t="shared" si="24"/>
        <v>62.60077660920511</v>
      </c>
      <c r="AQ29" s="61">
        <f t="shared" si="24"/>
        <v>35.81155538085219</v>
      </c>
      <c r="AR29" s="61">
        <f t="shared" si="24"/>
        <v>1.3557643551875076</v>
      </c>
      <c r="AS29" s="64">
        <f t="shared" si="2"/>
        <v>72.74022763554231</v>
      </c>
      <c r="AU29" s="67"/>
      <c r="AV29" s="91"/>
    </row>
    <row r="30" spans="1:48" ht="12.75">
      <c r="A30" s="68">
        <v>2018</v>
      </c>
      <c r="B30" s="61">
        <f aca="true" t="shared" si="33" ref="B30:L30">B29+(B32-B27)*0.2</f>
        <v>14.371824386773893</v>
      </c>
      <c r="C30" s="61">
        <f t="shared" si="33"/>
        <v>68.37949254359317</v>
      </c>
      <c r="D30" s="61">
        <f t="shared" si="33"/>
        <v>96.00608623180811</v>
      </c>
      <c r="E30" s="61">
        <f t="shared" si="33"/>
        <v>97.51112764623838</v>
      </c>
      <c r="F30" s="61">
        <f t="shared" si="33"/>
        <v>96.7102582632917</v>
      </c>
      <c r="G30" s="61">
        <f t="shared" si="33"/>
        <v>94.94432980130739</v>
      </c>
      <c r="H30" s="61">
        <f t="shared" si="33"/>
        <v>92.81868795678622</v>
      </c>
      <c r="I30" s="61">
        <f t="shared" si="33"/>
        <v>87.50932552506978</v>
      </c>
      <c r="J30" s="61">
        <f t="shared" si="33"/>
        <v>71.46738873905441</v>
      </c>
      <c r="K30" s="61">
        <f t="shared" si="33"/>
        <v>43.30244245873193</v>
      </c>
      <c r="L30" s="61">
        <f t="shared" si="33"/>
        <v>2.181365048601459</v>
      </c>
      <c r="M30" s="61">
        <f t="shared" si="0"/>
        <v>77.12295687900536</v>
      </c>
      <c r="N30" s="62"/>
      <c r="O30" s="62"/>
      <c r="P30" s="62"/>
      <c r="Q30" s="62">
        <v>2018</v>
      </c>
      <c r="R30" s="61">
        <f aca="true" t="shared" si="34" ref="R30:AB30">R29+(R32-R27)*0.2</f>
        <v>9.889165483956312</v>
      </c>
      <c r="S30" s="61">
        <f t="shared" si="34"/>
        <v>58.644928134095174</v>
      </c>
      <c r="T30" s="61">
        <f t="shared" si="34"/>
        <v>93.84033211795428</v>
      </c>
      <c r="U30" s="61">
        <f t="shared" si="34"/>
        <v>91.80186275164603</v>
      </c>
      <c r="V30" s="61">
        <f t="shared" si="34"/>
        <v>91.59331779136717</v>
      </c>
      <c r="W30" s="61">
        <f t="shared" si="34"/>
        <v>91.09596275838187</v>
      </c>
      <c r="X30" s="61">
        <f t="shared" si="34"/>
        <v>86.96818651472286</v>
      </c>
      <c r="Y30" s="61">
        <f>Y29+(Y32-Y27)*0.2</f>
        <v>74.10491732301594</v>
      </c>
      <c r="Z30" s="61">
        <f>Z29+(Z32-Z27)*0.2</f>
        <v>55.0337198886982</v>
      </c>
      <c r="AA30" s="61">
        <f>AA29+(AA32-AA27)*0.2</f>
        <v>30.525392359333807</v>
      </c>
      <c r="AB30" s="61">
        <f t="shared" si="34"/>
        <v>0.7092636467488681</v>
      </c>
      <c r="AC30" s="61">
        <f t="shared" si="1"/>
        <v>68.80533333099491</v>
      </c>
      <c r="AD30" s="62"/>
      <c r="AE30" s="62"/>
      <c r="AF30" s="62"/>
      <c r="AG30" s="62">
        <v>2018</v>
      </c>
      <c r="AH30" s="61">
        <f t="shared" si="24"/>
        <v>12.184345957679621</v>
      </c>
      <c r="AI30" s="61">
        <f t="shared" si="24"/>
        <v>63.582800555551145</v>
      </c>
      <c r="AJ30" s="61">
        <f t="shared" si="24"/>
        <v>94.9382594129212</v>
      </c>
      <c r="AK30" s="61">
        <f t="shared" si="24"/>
        <v>94.69883870752597</v>
      </c>
      <c r="AL30" s="61">
        <f t="shared" si="24"/>
        <v>94.19191300809348</v>
      </c>
      <c r="AM30" s="61">
        <f t="shared" si="24"/>
        <v>93.04383437702003</v>
      </c>
      <c r="AN30" s="61">
        <f t="shared" si="24"/>
        <v>89.92745292739194</v>
      </c>
      <c r="AO30" s="61">
        <f t="shared" si="24"/>
        <v>80.89636428751272</v>
      </c>
      <c r="AP30" s="61">
        <f t="shared" si="24"/>
        <v>63.297388800112294</v>
      </c>
      <c r="AQ30" s="61">
        <f t="shared" si="24"/>
        <v>36.900342028613956</v>
      </c>
      <c r="AR30" s="61">
        <f t="shared" si="24"/>
        <v>1.3579548210200894</v>
      </c>
      <c r="AS30" s="64">
        <f t="shared" si="2"/>
        <v>73.0138354608133</v>
      </c>
      <c r="AU30" s="67"/>
      <c r="AV30" s="91"/>
    </row>
    <row r="31" spans="1:48" ht="12.75">
      <c r="A31" s="68">
        <v>2019</v>
      </c>
      <c r="B31" s="61">
        <f aca="true" t="shared" si="35" ref="B31:L31">B30+(B32-B27)*0.2</f>
        <v>14.371824386773893</v>
      </c>
      <c r="C31" s="61">
        <f t="shared" si="35"/>
        <v>68.37949254359317</v>
      </c>
      <c r="D31" s="61">
        <f t="shared" si="35"/>
        <v>96.00608623180811</v>
      </c>
      <c r="E31" s="61">
        <f t="shared" si="35"/>
        <v>97.51112764623838</v>
      </c>
      <c r="F31" s="61">
        <f t="shared" si="35"/>
        <v>96.7102582632917</v>
      </c>
      <c r="G31" s="61">
        <f t="shared" si="35"/>
        <v>94.94432980130739</v>
      </c>
      <c r="H31" s="61">
        <f t="shared" si="35"/>
        <v>92.91783578830022</v>
      </c>
      <c r="I31" s="61">
        <f t="shared" si="35"/>
        <v>87.5571405674629</v>
      </c>
      <c r="J31" s="61">
        <f t="shared" si="35"/>
        <v>71.80166285024009</v>
      </c>
      <c r="K31" s="61">
        <f t="shared" si="35"/>
        <v>44.176712165810905</v>
      </c>
      <c r="L31" s="61">
        <f t="shared" si="35"/>
        <v>2.181365048601459</v>
      </c>
      <c r="M31" s="61">
        <f t="shared" si="0"/>
        <v>77.16970536510735</v>
      </c>
      <c r="N31" s="62"/>
      <c r="O31" s="62"/>
      <c r="P31" s="62"/>
      <c r="Q31" s="62">
        <v>2019</v>
      </c>
      <c r="R31" s="61">
        <f aca="true" t="shared" si="36" ref="R31:AB31">R30+(R32-R27)*0.2</f>
        <v>9.889165483956312</v>
      </c>
      <c r="S31" s="61">
        <f t="shared" si="36"/>
        <v>58.644928134095174</v>
      </c>
      <c r="T31" s="61">
        <f t="shared" si="36"/>
        <v>94.14033211795427</v>
      </c>
      <c r="U31" s="61">
        <f t="shared" si="36"/>
        <v>92.10011334479219</v>
      </c>
      <c r="V31" s="61">
        <f t="shared" si="36"/>
        <v>91.89580452492216</v>
      </c>
      <c r="W31" s="61">
        <f t="shared" si="36"/>
        <v>91.40185807105468</v>
      </c>
      <c r="X31" s="61">
        <f t="shared" si="36"/>
        <v>87.51310171555347</v>
      </c>
      <c r="Y31" s="61">
        <f>Y30+(Y32-Y27)*0.2</f>
        <v>75.1052717433281</v>
      </c>
      <c r="Z31" s="61">
        <f>Z30+(Z32-Z27)*0.2</f>
        <v>56.10097391940208</v>
      </c>
      <c r="AA31" s="61">
        <f>AA30+(AA32-AA27)*0.2</f>
        <v>31.831879176500337</v>
      </c>
      <c r="AB31" s="61">
        <f t="shared" si="36"/>
        <v>0.7092636467488681</v>
      </c>
      <c r="AC31" s="61">
        <f t="shared" si="1"/>
        <v>69.25876837446646</v>
      </c>
      <c r="AD31" s="62"/>
      <c r="AE31" s="62"/>
      <c r="AF31" s="62"/>
      <c r="AG31" s="62">
        <v>2019</v>
      </c>
      <c r="AH31" s="61">
        <f t="shared" si="24"/>
        <v>12.186266505087746</v>
      </c>
      <c r="AI31" s="61">
        <f t="shared" si="24"/>
        <v>63.584262452334286</v>
      </c>
      <c r="AJ31" s="61">
        <f t="shared" si="24"/>
        <v>95.08564549864907</v>
      </c>
      <c r="AK31" s="61">
        <f t="shared" si="24"/>
        <v>94.84622404673587</v>
      </c>
      <c r="AL31" s="61">
        <f t="shared" si="24"/>
        <v>94.33956202090818</v>
      </c>
      <c r="AM31" s="61">
        <f t="shared" si="24"/>
        <v>93.19492038079434</v>
      </c>
      <c r="AN31" s="61">
        <f t="shared" si="24"/>
        <v>90.24631236743156</v>
      </c>
      <c r="AO31" s="61">
        <f t="shared" si="24"/>
        <v>81.41594338756445</v>
      </c>
      <c r="AP31" s="61">
        <f t="shared" si="24"/>
        <v>63.997032046320015</v>
      </c>
      <c r="AQ31" s="61">
        <f t="shared" si="24"/>
        <v>37.9897698115452</v>
      </c>
      <c r="AR31" s="61">
        <f t="shared" si="24"/>
        <v>1.359941966249159</v>
      </c>
      <c r="AS31" s="64">
        <f t="shared" si="2"/>
        <v>73.26135031359141</v>
      </c>
      <c r="AU31" s="67"/>
      <c r="AV31" s="91"/>
    </row>
    <row r="32" spans="1:48" ht="12.75">
      <c r="A32" s="68">
        <v>2020</v>
      </c>
      <c r="B32" s="61">
        <f>B27</f>
        <v>14.371824386773893</v>
      </c>
      <c r="C32" s="61">
        <f>C27</f>
        <v>68.37949254359317</v>
      </c>
      <c r="D32" s="61">
        <f>D27</f>
        <v>96.00608623180811</v>
      </c>
      <c r="E32" s="61">
        <f>D27*E$5/100</f>
        <v>97.51112764623838</v>
      </c>
      <c r="F32" s="61">
        <f>E27*F$5/100</f>
        <v>96.7102582632917</v>
      </c>
      <c r="G32" s="61">
        <f>F27*G$5/100</f>
        <v>94.94432980130739</v>
      </c>
      <c r="H32" s="61">
        <f>G27*H$5/100</f>
        <v>93.0169836198142</v>
      </c>
      <c r="I32" s="61">
        <f>H27*I$67/100</f>
        <v>87.604955609856</v>
      </c>
      <c r="J32" s="61">
        <f>I27*J$67/100</f>
        <v>72.13593696142574</v>
      </c>
      <c r="K32" s="61">
        <f>J27*K$67/100</f>
        <v>45.050981872889885</v>
      </c>
      <c r="L32" s="61">
        <f>L27</f>
        <v>2.181365048601459</v>
      </c>
      <c r="M32" s="61">
        <f t="shared" si="0"/>
        <v>77.22429392851019</v>
      </c>
      <c r="N32" s="65"/>
      <c r="O32" s="65"/>
      <c r="P32" s="65"/>
      <c r="Q32" s="62">
        <v>2020</v>
      </c>
      <c r="R32" s="61">
        <f>R27</f>
        <v>9.889165483956312</v>
      </c>
      <c r="S32" s="61">
        <f>S27</f>
        <v>58.644928134095174</v>
      </c>
      <c r="T32" s="61">
        <f>T27+1.5</f>
        <v>94.44033211795428</v>
      </c>
      <c r="U32" s="61">
        <f>T27*U$5/100</f>
        <v>92.39836393793836</v>
      </c>
      <c r="V32" s="61">
        <f>U27*V$5/100</f>
        <v>92.19829125847717</v>
      </c>
      <c r="W32" s="61">
        <f>V27*W$5/100</f>
        <v>91.7077533837275</v>
      </c>
      <c r="X32" s="61">
        <f>W27*X$5/100</f>
        <v>88.05801691638408</v>
      </c>
      <c r="Y32" s="61">
        <f>X27*Y$67/100</f>
        <v>76.10562616364027</v>
      </c>
      <c r="Z32" s="61">
        <f>Y27*Z$67/100</f>
        <v>57.168227950105965</v>
      </c>
      <c r="AA32" s="61">
        <f>Z27*AA$67/100</f>
        <v>33.138365993666866</v>
      </c>
      <c r="AB32" s="61">
        <f>AB27</f>
        <v>0.7092636467488681</v>
      </c>
      <c r="AC32" s="61">
        <f t="shared" si="1"/>
        <v>69.72061321783582</v>
      </c>
      <c r="AD32" s="62"/>
      <c r="AE32" s="62"/>
      <c r="AF32" s="62"/>
      <c r="AG32" s="62">
        <v>2020</v>
      </c>
      <c r="AH32" s="61">
        <f t="shared" si="24"/>
        <v>12.187778338527831</v>
      </c>
      <c r="AI32" s="61">
        <f t="shared" si="24"/>
        <v>63.582924265107856</v>
      </c>
      <c r="AJ32" s="61">
        <f t="shared" si="24"/>
        <v>95.2336177590609</v>
      </c>
      <c r="AK32" s="61">
        <f t="shared" si="24"/>
        <v>94.99334856486081</v>
      </c>
      <c r="AL32" s="61">
        <f t="shared" si="24"/>
        <v>94.48796927640112</v>
      </c>
      <c r="AM32" s="61">
        <f t="shared" si="24"/>
        <v>93.34606055422603</v>
      </c>
      <c r="AN32" s="61">
        <f t="shared" si="24"/>
        <v>90.56546764947787</v>
      </c>
      <c r="AO32" s="61">
        <f t="shared" si="24"/>
        <v>81.93352430860428</v>
      </c>
      <c r="AP32" s="61">
        <f t="shared" si="24"/>
        <v>64.70084993116446</v>
      </c>
      <c r="AQ32" s="61">
        <f t="shared" si="24"/>
        <v>39.083082349083334</v>
      </c>
      <c r="AR32" s="61">
        <f t="shared" si="24"/>
        <v>1.3617287240346048</v>
      </c>
      <c r="AS32" s="64">
        <f t="shared" si="2"/>
        <v>73.51749174476465</v>
      </c>
      <c r="AU32" s="67"/>
      <c r="AV32" s="91"/>
    </row>
    <row r="33" spans="1:48" ht="12.75">
      <c r="A33" s="68">
        <v>2021</v>
      </c>
      <c r="B33" s="61">
        <f aca="true" t="shared" si="37" ref="B33:L33">B32+(B37-B32)*0.2</f>
        <v>14.371824386773893</v>
      </c>
      <c r="C33" s="61">
        <f t="shared" si="37"/>
        <v>68.37949254359317</v>
      </c>
      <c r="D33" s="61">
        <f t="shared" si="37"/>
        <v>96.00608623180811</v>
      </c>
      <c r="E33" s="61">
        <f t="shared" si="37"/>
        <v>97.51112764623838</v>
      </c>
      <c r="F33" s="61">
        <f t="shared" si="37"/>
        <v>96.7102582632917</v>
      </c>
      <c r="G33" s="61">
        <f t="shared" si="37"/>
        <v>94.94432980130739</v>
      </c>
      <c r="H33" s="61">
        <f t="shared" si="37"/>
        <v>93.0169836198142</v>
      </c>
      <c r="I33" s="61">
        <f t="shared" si="37"/>
        <v>87.79768765399676</v>
      </c>
      <c r="J33" s="61">
        <f t="shared" si="37"/>
        <v>72.48084910699656</v>
      </c>
      <c r="K33" s="61">
        <f t="shared" si="37"/>
        <v>45.78502501255969</v>
      </c>
      <c r="L33" s="61">
        <f t="shared" si="37"/>
        <v>2.181365048601459</v>
      </c>
      <c r="M33" s="61">
        <f t="shared" si="0"/>
        <v>77.2966835741281</v>
      </c>
      <c r="N33" s="62"/>
      <c r="O33" s="62"/>
      <c r="P33" s="62"/>
      <c r="Q33" s="62">
        <v>2021</v>
      </c>
      <c r="R33" s="61">
        <f aca="true" t="shared" si="38" ref="R33:AB33">R32+(R37-R32)*0.2</f>
        <v>9.889165483956312</v>
      </c>
      <c r="S33" s="61">
        <f t="shared" si="38"/>
        <v>58.644928134095174</v>
      </c>
      <c r="T33" s="61">
        <f t="shared" si="38"/>
        <v>94.74033211795428</v>
      </c>
      <c r="U33" s="61">
        <f t="shared" si="38"/>
        <v>92.69661453108452</v>
      </c>
      <c r="V33" s="61">
        <f t="shared" si="38"/>
        <v>92.50077799203216</v>
      </c>
      <c r="W33" s="61">
        <f t="shared" si="38"/>
        <v>92.01364869640032</v>
      </c>
      <c r="X33" s="61">
        <f t="shared" si="38"/>
        <v>88.35672005829089</v>
      </c>
      <c r="Y33" s="61">
        <f>Y32+(Y37-Y32)*0.2</f>
        <v>76.78206406761889</v>
      </c>
      <c r="Z33" s="61">
        <f>Z32+(Z37-Z32)*0.2</f>
        <v>58.27084160713129</v>
      </c>
      <c r="AA33" s="61">
        <f>AA32+(AA37-AA32)*0.2</f>
        <v>34.23306986821989</v>
      </c>
      <c r="AB33" s="61">
        <f t="shared" si="38"/>
        <v>0.7092636467488681</v>
      </c>
      <c r="AC33" s="61">
        <f t="shared" si="1"/>
        <v>70.12663321534654</v>
      </c>
      <c r="AD33" s="62"/>
      <c r="AE33" s="62"/>
      <c r="AF33" s="62"/>
      <c r="AG33" s="62">
        <v>2021</v>
      </c>
      <c r="AH33" s="61">
        <f t="shared" si="24"/>
        <v>12.187391601058257</v>
      </c>
      <c r="AI33" s="61">
        <f t="shared" si="24"/>
        <v>63.587698692649695</v>
      </c>
      <c r="AJ33" s="61">
        <f t="shared" si="24"/>
        <v>95.38125449041442</v>
      </c>
      <c r="AK33" s="61">
        <f t="shared" si="24"/>
        <v>95.13964990231119</v>
      </c>
      <c r="AL33" s="61">
        <f t="shared" si="24"/>
        <v>94.63713367684784</v>
      </c>
      <c r="AM33" s="61">
        <f t="shared" si="24"/>
        <v>93.49742013460195</v>
      </c>
      <c r="AN33" s="61">
        <f t="shared" si="24"/>
        <v>90.71481339614424</v>
      </c>
      <c r="AO33" s="61">
        <f t="shared" si="24"/>
        <v>82.36071942296628</v>
      </c>
      <c r="AP33" s="61">
        <f t="shared" si="24"/>
        <v>65.42953579509765</v>
      </c>
      <c r="AQ33" s="61">
        <f t="shared" si="24"/>
        <v>40.00027995020513</v>
      </c>
      <c r="AR33" s="61">
        <f t="shared" si="24"/>
        <v>1.3633765392972175</v>
      </c>
      <c r="AS33" s="64">
        <f t="shared" si="2"/>
        <v>73.75526112142178</v>
      </c>
      <c r="AU33" s="67"/>
      <c r="AV33" s="91"/>
    </row>
    <row r="34" spans="1:48" ht="12.75">
      <c r="A34" s="68">
        <v>2022</v>
      </c>
      <c r="B34" s="61">
        <f aca="true" t="shared" si="39" ref="B34:L34">B33+(B37-B32)*0.2</f>
        <v>14.371824386773893</v>
      </c>
      <c r="C34" s="61">
        <f t="shared" si="39"/>
        <v>68.37949254359317</v>
      </c>
      <c r="D34" s="61">
        <f t="shared" si="39"/>
        <v>96.00608623180811</v>
      </c>
      <c r="E34" s="61">
        <f t="shared" si="39"/>
        <v>97.51112764623838</v>
      </c>
      <c r="F34" s="61">
        <f t="shared" si="39"/>
        <v>96.7102582632917</v>
      </c>
      <c r="G34" s="61">
        <f t="shared" si="39"/>
        <v>94.94432980130739</v>
      </c>
      <c r="H34" s="61">
        <f t="shared" si="39"/>
        <v>93.0169836198142</v>
      </c>
      <c r="I34" s="61">
        <f t="shared" si="39"/>
        <v>87.99041969813752</v>
      </c>
      <c r="J34" s="61">
        <f t="shared" si="39"/>
        <v>72.82576125256737</v>
      </c>
      <c r="K34" s="61">
        <f t="shared" si="39"/>
        <v>46.5190681522295</v>
      </c>
      <c r="L34" s="61">
        <f t="shared" si="39"/>
        <v>2.181365048601459</v>
      </c>
      <c r="M34" s="61">
        <f t="shared" si="0"/>
        <v>77.38664432518263</v>
      </c>
      <c r="N34" s="62"/>
      <c r="O34" s="62"/>
      <c r="P34" s="62"/>
      <c r="Q34" s="62">
        <v>2022</v>
      </c>
      <c r="R34" s="61">
        <f aca="true" t="shared" si="40" ref="R34:AB34">R33+(R37-R32)*0.2</f>
        <v>9.889165483956312</v>
      </c>
      <c r="S34" s="61">
        <f t="shared" si="40"/>
        <v>58.644928134095174</v>
      </c>
      <c r="T34" s="61">
        <f t="shared" si="40"/>
        <v>95.04033211795428</v>
      </c>
      <c r="U34" s="61">
        <f t="shared" si="40"/>
        <v>92.99486512423069</v>
      </c>
      <c r="V34" s="61">
        <f t="shared" si="40"/>
        <v>92.80326472558714</v>
      </c>
      <c r="W34" s="61">
        <f t="shared" si="40"/>
        <v>92.31954400907314</v>
      </c>
      <c r="X34" s="61">
        <f t="shared" si="40"/>
        <v>88.6554232001977</v>
      </c>
      <c r="Y34" s="61">
        <f>Y33+(Y37-Y32)*0.2</f>
        <v>77.45850197159751</v>
      </c>
      <c r="Z34" s="61">
        <f>Z33+(Z37-Z32)*0.2</f>
        <v>59.37345526415661</v>
      </c>
      <c r="AA34" s="61">
        <f>AA33+(AA37-AA32)*0.2</f>
        <v>35.32777374277292</v>
      </c>
      <c r="AB34" s="61">
        <f t="shared" si="40"/>
        <v>0.7092636467488681</v>
      </c>
      <c r="AC34" s="61">
        <f t="shared" si="1"/>
        <v>70.55572193974726</v>
      </c>
      <c r="AD34" s="62"/>
      <c r="AE34" s="62"/>
      <c r="AF34" s="62"/>
      <c r="AG34" s="62">
        <v>2022</v>
      </c>
      <c r="AH34" s="61">
        <f t="shared" si="24"/>
        <v>12.18724916629598</v>
      </c>
      <c r="AI34" s="61">
        <f t="shared" si="24"/>
        <v>63.592337730239734</v>
      </c>
      <c r="AJ34" s="61">
        <f t="shared" si="24"/>
        <v>95.52896856871799</v>
      </c>
      <c r="AK34" s="61">
        <f t="shared" si="24"/>
        <v>95.28539387266508</v>
      </c>
      <c r="AL34" s="61">
        <f t="shared" si="24"/>
        <v>94.78564911720281</v>
      </c>
      <c r="AM34" s="61">
        <f t="shared" si="24"/>
        <v>93.65052605879683</v>
      </c>
      <c r="AN34" s="61">
        <f t="shared" si="24"/>
        <v>90.86309550628222</v>
      </c>
      <c r="AO34" s="61">
        <f t="shared" si="24"/>
        <v>82.78407251988551</v>
      </c>
      <c r="AP34" s="61">
        <f t="shared" si="24"/>
        <v>66.15738169242958</v>
      </c>
      <c r="AQ34" s="61">
        <f t="shared" si="24"/>
        <v>40.914578540868554</v>
      </c>
      <c r="AR34" s="61">
        <f t="shared" si="24"/>
        <v>1.3651944938767198</v>
      </c>
      <c r="AS34" s="64">
        <f t="shared" si="2"/>
        <v>74.0128958479906</v>
      </c>
      <c r="AU34" s="67"/>
      <c r="AV34" s="91"/>
    </row>
    <row r="35" spans="1:48" ht="12.75">
      <c r="A35" s="68">
        <v>2023</v>
      </c>
      <c r="B35" s="61">
        <f aca="true" t="shared" si="41" ref="B35:L35">B34+(B37-B32)*0.2</f>
        <v>14.371824386773893</v>
      </c>
      <c r="C35" s="61">
        <f t="shared" si="41"/>
        <v>68.37949254359317</v>
      </c>
      <c r="D35" s="61">
        <f t="shared" si="41"/>
        <v>96.00608623180811</v>
      </c>
      <c r="E35" s="61">
        <f t="shared" si="41"/>
        <v>97.51112764623838</v>
      </c>
      <c r="F35" s="61">
        <f t="shared" si="41"/>
        <v>96.7102582632917</v>
      </c>
      <c r="G35" s="61">
        <f t="shared" si="41"/>
        <v>94.94432980130739</v>
      </c>
      <c r="H35" s="61">
        <f t="shared" si="41"/>
        <v>93.0169836198142</v>
      </c>
      <c r="I35" s="61">
        <f t="shared" si="41"/>
        <v>88.18315174227827</v>
      </c>
      <c r="J35" s="61">
        <f t="shared" si="41"/>
        <v>73.17067339813819</v>
      </c>
      <c r="K35" s="61">
        <f t="shared" si="41"/>
        <v>47.25311129189931</v>
      </c>
      <c r="L35" s="61">
        <f t="shared" si="41"/>
        <v>2.181365048601459</v>
      </c>
      <c r="M35" s="61">
        <f t="shared" si="0"/>
        <v>77.49122302900405</v>
      </c>
      <c r="N35" s="62"/>
      <c r="O35" s="62"/>
      <c r="P35" s="62"/>
      <c r="Q35" s="62">
        <v>2023</v>
      </c>
      <c r="R35" s="61">
        <f aca="true" t="shared" si="42" ref="R35:AB35">R34+(R37-R32)*0.2</f>
        <v>9.889165483956312</v>
      </c>
      <c r="S35" s="61">
        <f t="shared" si="42"/>
        <v>58.644928134095174</v>
      </c>
      <c r="T35" s="61">
        <f t="shared" si="42"/>
        <v>95.34033211795428</v>
      </c>
      <c r="U35" s="61">
        <f t="shared" si="42"/>
        <v>93.29311571737685</v>
      </c>
      <c r="V35" s="61">
        <f t="shared" si="42"/>
        <v>93.10575145914213</v>
      </c>
      <c r="W35" s="61">
        <f t="shared" si="42"/>
        <v>92.62543932174596</v>
      </c>
      <c r="X35" s="61">
        <f t="shared" si="42"/>
        <v>88.95412634210452</v>
      </c>
      <c r="Y35" s="61">
        <f>Y34+(Y37-Y32)*0.2</f>
        <v>78.13493987557614</v>
      </c>
      <c r="Z35" s="61">
        <f>Z34+(Z37-Z32)*0.2</f>
        <v>60.476068921181934</v>
      </c>
      <c r="AA35" s="61">
        <f>AA34+(AA37-AA32)*0.2</f>
        <v>36.422477617325946</v>
      </c>
      <c r="AB35" s="61">
        <f t="shared" si="42"/>
        <v>0.7092636467488681</v>
      </c>
      <c r="AC35" s="61">
        <f t="shared" si="1"/>
        <v>71.00577535988262</v>
      </c>
      <c r="AD35" s="62"/>
      <c r="AE35" s="62"/>
      <c r="AF35" s="62"/>
      <c r="AG35" s="62">
        <v>2023</v>
      </c>
      <c r="AH35" s="61">
        <f t="shared" si="24"/>
        <v>12.187442342207518</v>
      </c>
      <c r="AI35" s="61">
        <f t="shared" si="24"/>
        <v>63.59373979186417</v>
      </c>
      <c r="AJ35" s="61">
        <f t="shared" si="24"/>
        <v>95.67740287975757</v>
      </c>
      <c r="AK35" s="61">
        <f t="shared" si="24"/>
        <v>95.43055639828273</v>
      </c>
      <c r="AL35" s="61">
        <f t="shared" si="24"/>
        <v>94.93466897109934</v>
      </c>
      <c r="AM35" s="61">
        <f t="shared" si="24"/>
        <v>93.80250594477633</v>
      </c>
      <c r="AN35" s="61">
        <f t="shared" si="24"/>
        <v>91.00898741719631</v>
      </c>
      <c r="AO35" s="61">
        <f t="shared" si="24"/>
        <v>83.21152359008354</v>
      </c>
      <c r="AP35" s="61">
        <f t="shared" si="24"/>
        <v>66.8821415550299</v>
      </c>
      <c r="AQ35" s="61">
        <f t="shared" si="24"/>
        <v>41.82915832180271</v>
      </c>
      <c r="AR35" s="61">
        <f t="shared" si="24"/>
        <v>1.3670625426647263</v>
      </c>
      <c r="AS35" s="64">
        <f t="shared" si="2"/>
        <v>74.28812174933009</v>
      </c>
      <c r="AU35" s="67"/>
      <c r="AV35" s="91"/>
    </row>
    <row r="36" spans="1:48" ht="12.75">
      <c r="A36" s="68">
        <v>2024</v>
      </c>
      <c r="B36" s="61">
        <f aca="true" t="shared" si="43" ref="B36:L36">B35+(B37-B32)*0.2</f>
        <v>14.371824386773893</v>
      </c>
      <c r="C36" s="61">
        <f t="shared" si="43"/>
        <v>68.37949254359317</v>
      </c>
      <c r="D36" s="61">
        <f t="shared" si="43"/>
        <v>96.00608623180811</v>
      </c>
      <c r="E36" s="61">
        <f t="shared" si="43"/>
        <v>97.51112764623838</v>
      </c>
      <c r="F36" s="61">
        <f t="shared" si="43"/>
        <v>96.7102582632917</v>
      </c>
      <c r="G36" s="61">
        <f t="shared" si="43"/>
        <v>94.94432980130739</v>
      </c>
      <c r="H36" s="61">
        <f t="shared" si="43"/>
        <v>93.0169836198142</v>
      </c>
      <c r="I36" s="61">
        <f t="shared" si="43"/>
        <v>88.37588378641902</v>
      </c>
      <c r="J36" s="61">
        <f t="shared" si="43"/>
        <v>73.51558554370901</v>
      </c>
      <c r="K36" s="61">
        <f t="shared" si="43"/>
        <v>47.98715443156912</v>
      </c>
      <c r="L36" s="61">
        <f t="shared" si="43"/>
        <v>2.181365048601459</v>
      </c>
      <c r="M36" s="61">
        <f t="shared" si="0"/>
        <v>77.59672152645825</v>
      </c>
      <c r="N36" s="62"/>
      <c r="O36" s="62"/>
      <c r="P36" s="62"/>
      <c r="Q36" s="62">
        <v>2024</v>
      </c>
      <c r="R36" s="61">
        <f aca="true" t="shared" si="44" ref="R36:AB36">R35+(R37-R32)*0.2</f>
        <v>9.889165483956312</v>
      </c>
      <c r="S36" s="61">
        <f t="shared" si="44"/>
        <v>58.644928134095174</v>
      </c>
      <c r="T36" s="61">
        <f t="shared" si="44"/>
        <v>95.64033211795427</v>
      </c>
      <c r="U36" s="61">
        <f t="shared" si="44"/>
        <v>93.59136631052301</v>
      </c>
      <c r="V36" s="61">
        <f t="shared" si="44"/>
        <v>93.40823819269711</v>
      </c>
      <c r="W36" s="61">
        <f t="shared" si="44"/>
        <v>92.93133463441877</v>
      </c>
      <c r="X36" s="61">
        <f t="shared" si="44"/>
        <v>89.25282948401133</v>
      </c>
      <c r="Y36" s="61">
        <f>Y35+(Y37-Y32)*0.2</f>
        <v>78.81137777955476</v>
      </c>
      <c r="Z36" s="61">
        <f>Z35+(Z37-Z32)*0.2</f>
        <v>61.57868257820726</v>
      </c>
      <c r="AA36" s="61">
        <f>AA35+(AA37-AA32)*0.2</f>
        <v>37.51718149187897</v>
      </c>
      <c r="AB36" s="61">
        <f t="shared" si="44"/>
        <v>0.7092636467488681</v>
      </c>
      <c r="AC36" s="61">
        <f t="shared" si="1"/>
        <v>71.46563790465821</v>
      </c>
      <c r="AD36" s="62"/>
      <c r="AE36" s="62"/>
      <c r="AF36" s="62"/>
      <c r="AG36" s="62">
        <v>2024</v>
      </c>
      <c r="AH36" s="61">
        <f t="shared" si="24"/>
        <v>12.18770892059265</v>
      </c>
      <c r="AI36" s="61">
        <f t="shared" si="24"/>
        <v>63.59691835929735</v>
      </c>
      <c r="AJ36" s="61">
        <f t="shared" si="24"/>
        <v>95.82557488739901</v>
      </c>
      <c r="AK36" s="61">
        <f t="shared" si="24"/>
        <v>95.57647034252415</v>
      </c>
      <c r="AL36" s="61">
        <f t="shared" si="24"/>
        <v>95.08386004492135</v>
      </c>
      <c r="AM36" s="61">
        <f t="shared" si="24"/>
        <v>93.95285971164112</v>
      </c>
      <c r="AN36" s="61">
        <f t="shared" si="24"/>
        <v>91.1566680211322</v>
      </c>
      <c r="AO36" s="61">
        <f t="shared" si="24"/>
        <v>83.64389871914706</v>
      </c>
      <c r="AP36" s="61">
        <f t="shared" si="24"/>
        <v>67.6052035856095</v>
      </c>
      <c r="AQ36" s="61">
        <f t="shared" si="24"/>
        <v>42.745795751186826</v>
      </c>
      <c r="AR36" s="61">
        <f t="shared" si="24"/>
        <v>1.3686801150561434</v>
      </c>
      <c r="AS36" s="64">
        <f t="shared" si="2"/>
        <v>74.56900210825938</v>
      </c>
      <c r="AU36" s="67"/>
      <c r="AV36" s="91"/>
    </row>
    <row r="37" spans="1:48" ht="12.75">
      <c r="A37" s="68">
        <v>2025</v>
      </c>
      <c r="B37" s="61">
        <f>B32</f>
        <v>14.371824386773893</v>
      </c>
      <c r="C37" s="61">
        <f>C32</f>
        <v>68.37949254359317</v>
      </c>
      <c r="D37" s="61">
        <f>D32</f>
        <v>96.00608623180811</v>
      </c>
      <c r="E37" s="61">
        <f>D32*E$5/100</f>
        <v>97.51112764623838</v>
      </c>
      <c r="F37" s="61">
        <f>E32*F$5/100</f>
        <v>96.7102582632917</v>
      </c>
      <c r="G37" s="61">
        <f>F32*G$5/100</f>
        <v>94.94432980130739</v>
      </c>
      <c r="H37" s="61">
        <f>G32*H$5/100</f>
        <v>93.0169836198142</v>
      </c>
      <c r="I37" s="61">
        <f>H32*I$68/100</f>
        <v>88.56861583055978</v>
      </c>
      <c r="J37" s="61">
        <f>I32*J$68/100</f>
        <v>73.86049768927981</v>
      </c>
      <c r="K37" s="61">
        <f>J32*K$68/100</f>
        <v>48.72119757123892</v>
      </c>
      <c r="L37" s="61">
        <f>L32</f>
        <v>2.181365048601459</v>
      </c>
      <c r="M37" s="61">
        <f t="shared" si="0"/>
        <v>77.70842052485811</v>
      </c>
      <c r="N37" s="65"/>
      <c r="O37" s="65"/>
      <c r="P37" s="65"/>
      <c r="Q37" s="62">
        <v>2025</v>
      </c>
      <c r="R37" s="61">
        <f>R32</f>
        <v>9.889165483956312</v>
      </c>
      <c r="S37" s="61">
        <f>S32</f>
        <v>58.644928134095174</v>
      </c>
      <c r="T37" s="61">
        <f>T32+1.5</f>
        <v>95.94033211795428</v>
      </c>
      <c r="U37" s="61">
        <f>T32*U$5/100</f>
        <v>93.8896169036692</v>
      </c>
      <c r="V37" s="61">
        <f>U32*V$5/100</f>
        <v>93.71072492625208</v>
      </c>
      <c r="W37" s="61">
        <f>V32*W$5/100</f>
        <v>93.2372299470916</v>
      </c>
      <c r="X37" s="61">
        <f>W32*X$5/100</f>
        <v>89.55153262591813</v>
      </c>
      <c r="Y37" s="61">
        <f>X32*Y$68/100</f>
        <v>79.48781568353337</v>
      </c>
      <c r="Z37" s="61">
        <f>Y32*Z$68/100</f>
        <v>62.68129623523257</v>
      </c>
      <c r="AA37" s="61">
        <f>Z32*AA$68/100</f>
        <v>38.611885366432</v>
      </c>
      <c r="AB37" s="61">
        <f>AB32</f>
        <v>0.7092636467488681</v>
      </c>
      <c r="AC37" s="61">
        <f t="shared" si="1"/>
        <v>71.93355348152971</v>
      </c>
      <c r="AD37" s="62"/>
      <c r="AE37" s="62"/>
      <c r="AF37" s="62"/>
      <c r="AG37" s="62">
        <v>2025</v>
      </c>
      <c r="AH37" s="61">
        <f t="shared" si="24"/>
        <v>12.187813864618725</v>
      </c>
      <c r="AI37" s="61">
        <f t="shared" si="24"/>
        <v>63.59919618479159</v>
      </c>
      <c r="AJ37" s="61">
        <f t="shared" si="24"/>
        <v>95.9736294344344</v>
      </c>
      <c r="AK37" s="61">
        <f t="shared" si="24"/>
        <v>95.72361125087646</v>
      </c>
      <c r="AL37" s="61">
        <f t="shared" si="24"/>
        <v>95.23296422060416</v>
      </c>
      <c r="AM37" s="61">
        <f t="shared" si="24"/>
        <v>94.10343469941263</v>
      </c>
      <c r="AN37" s="61">
        <f t="shared" si="24"/>
        <v>91.30444543709625</v>
      </c>
      <c r="AO37" s="61">
        <f t="shared" si="24"/>
        <v>84.0763231153596</v>
      </c>
      <c r="AP37" s="61">
        <f t="shared" si="24"/>
        <v>68.32618581456228</v>
      </c>
      <c r="AQ37" s="61">
        <f t="shared" si="24"/>
        <v>43.664872515069156</v>
      </c>
      <c r="AR37" s="61">
        <f t="shared" si="24"/>
        <v>1.3701254369852476</v>
      </c>
      <c r="AS37" s="64">
        <f t="shared" si="2"/>
        <v>74.85708091104723</v>
      </c>
      <c r="AU37" s="67"/>
      <c r="AV37" s="91"/>
    </row>
    <row r="38" spans="1:48" ht="12.75">
      <c r="A38" s="68">
        <v>2026</v>
      </c>
      <c r="B38" s="61">
        <f aca="true" t="shared" si="45" ref="B38:L38">B37+(B42-B37)*0.2</f>
        <v>14.371824386773893</v>
      </c>
      <c r="C38" s="61">
        <f t="shared" si="45"/>
        <v>68.37949254359317</v>
      </c>
      <c r="D38" s="61">
        <f t="shared" si="45"/>
        <v>96.00608623180811</v>
      </c>
      <c r="E38" s="61">
        <f t="shared" si="45"/>
        <v>97.51112764623838</v>
      </c>
      <c r="F38" s="61">
        <f t="shared" si="45"/>
        <v>96.7102582632917</v>
      </c>
      <c r="G38" s="61">
        <f t="shared" si="45"/>
        <v>94.94432980130739</v>
      </c>
      <c r="H38" s="61">
        <f t="shared" si="45"/>
        <v>93.0169836198142</v>
      </c>
      <c r="I38" s="61">
        <f t="shared" si="45"/>
        <v>88.65758318634487</v>
      </c>
      <c r="J38" s="61">
        <f t="shared" si="45"/>
        <v>74.30090470392481</v>
      </c>
      <c r="K38" s="61">
        <f t="shared" si="45"/>
        <v>49.433644391040225</v>
      </c>
      <c r="L38" s="61">
        <f t="shared" si="45"/>
        <v>2.181365048601459</v>
      </c>
      <c r="M38" s="61">
        <f t="shared" si="0"/>
        <v>77.83812295832209</v>
      </c>
      <c r="N38" s="62"/>
      <c r="O38" s="62"/>
      <c r="P38" s="62"/>
      <c r="Q38" s="62">
        <v>2026</v>
      </c>
      <c r="R38" s="61">
        <f>R37+(R42-R37)*0.2</f>
        <v>9.889165483956312</v>
      </c>
      <c r="S38" s="61">
        <f>S37+(S42-S37)*0.2</f>
        <v>58.644928134095174</v>
      </c>
      <c r="T38" s="61">
        <f>D38</f>
        <v>96.00608623180811</v>
      </c>
      <c r="U38" s="61">
        <f aca="true" t="shared" si="46" ref="U38:AB38">U37+(U42-U37)*0.2</f>
        <v>94.18786749681536</v>
      </c>
      <c r="V38" s="61">
        <f t="shared" si="46"/>
        <v>94.01321165980707</v>
      </c>
      <c r="W38" s="61">
        <f t="shared" si="46"/>
        <v>93.54312525976441</v>
      </c>
      <c r="X38" s="61">
        <f t="shared" si="46"/>
        <v>89.85023576782496</v>
      </c>
      <c r="Y38" s="61">
        <f>Y37+(Y42-Y37)*0.2</f>
        <v>79.93175883332503</v>
      </c>
      <c r="Z38" s="61">
        <f>Z37+(Z42-Z37)*0.2</f>
        <v>63.51883507588875</v>
      </c>
      <c r="AA38" s="61">
        <f>AA37+(AA42-AA37)*0.2</f>
        <v>39.7635163793187</v>
      </c>
      <c r="AB38" s="61">
        <f t="shared" si="46"/>
        <v>0.7092636467488681</v>
      </c>
      <c r="AC38" s="61">
        <f t="shared" si="1"/>
        <v>72.34807893222364</v>
      </c>
      <c r="AD38" s="62"/>
      <c r="AE38" s="62"/>
      <c r="AF38" s="62"/>
      <c r="AG38" s="62">
        <v>2026</v>
      </c>
      <c r="AH38" s="61">
        <f t="shared" si="24"/>
        <v>12.187995861313698</v>
      </c>
      <c r="AI38" s="61">
        <f t="shared" si="24"/>
        <v>63.5979754739308</v>
      </c>
      <c r="AJ38" s="61">
        <f t="shared" si="24"/>
        <v>96.00608623180811</v>
      </c>
      <c r="AK38" s="61">
        <f t="shared" si="24"/>
        <v>95.86985693755639</v>
      </c>
      <c r="AL38" s="61">
        <f t="shared" si="24"/>
        <v>95.38172418641311</v>
      </c>
      <c r="AM38" s="61">
        <f t="shared" si="24"/>
        <v>94.25419227921013</v>
      </c>
      <c r="AN38" s="61">
        <f t="shared" si="24"/>
        <v>91.45258225253559</v>
      </c>
      <c r="AO38" s="61">
        <f t="shared" si="24"/>
        <v>84.34422978788983</v>
      </c>
      <c r="AP38" s="61">
        <f t="shared" si="24"/>
        <v>68.95997428314914</v>
      </c>
      <c r="AQ38" s="61">
        <f t="shared" si="24"/>
        <v>44.60269687000519</v>
      </c>
      <c r="AR38" s="61">
        <f t="shared" si="24"/>
        <v>1.3713800007879913</v>
      </c>
      <c r="AS38" s="64">
        <f t="shared" si="2"/>
        <v>75.12798033683217</v>
      </c>
      <c r="AU38" s="67"/>
      <c r="AV38" s="91"/>
    </row>
    <row r="39" spans="1:48" ht="12.75">
      <c r="A39" s="68">
        <v>2027</v>
      </c>
      <c r="B39" s="61">
        <f aca="true" t="shared" si="47" ref="B39:L39">B38+(B42-B37)*0.2</f>
        <v>14.371824386773893</v>
      </c>
      <c r="C39" s="61">
        <f t="shared" si="47"/>
        <v>68.37949254359317</v>
      </c>
      <c r="D39" s="61">
        <f t="shared" si="47"/>
        <v>96.00608623180811</v>
      </c>
      <c r="E39" s="61">
        <f t="shared" si="47"/>
        <v>97.51112764623838</v>
      </c>
      <c r="F39" s="61">
        <f t="shared" si="47"/>
        <v>96.7102582632917</v>
      </c>
      <c r="G39" s="61">
        <f t="shared" si="47"/>
        <v>94.94432980130739</v>
      </c>
      <c r="H39" s="61">
        <f t="shared" si="47"/>
        <v>93.0169836198142</v>
      </c>
      <c r="I39" s="61">
        <f t="shared" si="47"/>
        <v>88.74655054212995</v>
      </c>
      <c r="J39" s="61">
        <f t="shared" si="47"/>
        <v>74.74131171856982</v>
      </c>
      <c r="K39" s="61">
        <f t="shared" si="47"/>
        <v>50.14609121084153</v>
      </c>
      <c r="L39" s="61">
        <f t="shared" si="47"/>
        <v>2.181365048601459</v>
      </c>
      <c r="M39" s="61">
        <f t="shared" si="0"/>
        <v>77.99367425411819</v>
      </c>
      <c r="N39" s="62"/>
      <c r="O39" s="62"/>
      <c r="P39" s="62"/>
      <c r="Q39" s="62">
        <v>2027</v>
      </c>
      <c r="R39" s="61">
        <f>R38+(R42-R37)*0.2</f>
        <v>9.889165483956312</v>
      </c>
      <c r="S39" s="61">
        <f>S38+(S42-S37)*0.2</f>
        <v>58.644928134095174</v>
      </c>
      <c r="T39" s="61">
        <f>T38</f>
        <v>96.00608623180811</v>
      </c>
      <c r="U39" s="61">
        <f aca="true" t="shared" si="48" ref="U39:AB39">U38+(U42-U37)*0.2</f>
        <v>94.48611808996152</v>
      </c>
      <c r="V39" s="61">
        <f t="shared" si="48"/>
        <v>94.31569839336206</v>
      </c>
      <c r="W39" s="61">
        <f t="shared" si="48"/>
        <v>93.84902057243721</v>
      </c>
      <c r="X39" s="61">
        <f t="shared" si="48"/>
        <v>90.14893890973178</v>
      </c>
      <c r="Y39" s="61">
        <f>Y38+(Y42-Y37)*0.2</f>
        <v>80.3757019831167</v>
      </c>
      <c r="Z39" s="61">
        <f>Z38+(Z42-Z37)*0.2</f>
        <v>64.35637391654494</v>
      </c>
      <c r="AA39" s="61">
        <f>AA38+(AA42-AA37)*0.2</f>
        <v>40.915147392205405</v>
      </c>
      <c r="AB39" s="61">
        <f t="shared" si="48"/>
        <v>0.7092636467488681</v>
      </c>
      <c r="AC39" s="61">
        <f t="shared" si="1"/>
        <v>72.78215198574316</v>
      </c>
      <c r="AD39" s="62"/>
      <c r="AE39" s="62"/>
      <c r="AF39" s="62"/>
      <c r="AG39" s="62">
        <v>2027</v>
      </c>
      <c r="AH39" s="61">
        <f t="shared" si="24"/>
        <v>12.188250159299907</v>
      </c>
      <c r="AI39" s="61">
        <f t="shared" si="24"/>
        <v>63.598241000122016</v>
      </c>
      <c r="AJ39" s="61">
        <f t="shared" si="24"/>
        <v>96.00608623180811</v>
      </c>
      <c r="AK39" s="61">
        <f t="shared" si="24"/>
        <v>96.01611900869837</v>
      </c>
      <c r="AL39" s="61">
        <f t="shared" si="24"/>
        <v>95.5301038326792</v>
      </c>
      <c r="AM39" s="61">
        <f t="shared" si="24"/>
        <v>94.4047405010952</v>
      </c>
      <c r="AN39" s="61">
        <f t="shared" si="24"/>
        <v>91.60248696845798</v>
      </c>
      <c r="AO39" s="61">
        <f t="shared" si="24"/>
        <v>84.61029558737683</v>
      </c>
      <c r="AP39" s="61">
        <f t="shared" si="24"/>
        <v>69.58987708293755</v>
      </c>
      <c r="AQ39" s="61">
        <f t="shared" si="24"/>
        <v>45.540424729270846</v>
      </c>
      <c r="AR39" s="61">
        <f t="shared" si="24"/>
        <v>1.3725945728523203</v>
      </c>
      <c r="AS39" s="64">
        <f t="shared" si="2"/>
        <v>75.4214783239986</v>
      </c>
      <c r="AU39" s="67"/>
      <c r="AV39" s="91"/>
    </row>
    <row r="40" spans="1:48" ht="12.75">
      <c r="A40" s="68">
        <v>2028</v>
      </c>
      <c r="B40" s="61">
        <f aca="true" t="shared" si="49" ref="B40:L40">B39+(B42-B37)*0.2</f>
        <v>14.371824386773893</v>
      </c>
      <c r="C40" s="61">
        <f t="shared" si="49"/>
        <v>68.37949254359317</v>
      </c>
      <c r="D40" s="61">
        <f t="shared" si="49"/>
        <v>96.00608623180811</v>
      </c>
      <c r="E40" s="61">
        <f t="shared" si="49"/>
        <v>97.51112764623838</v>
      </c>
      <c r="F40" s="61">
        <f t="shared" si="49"/>
        <v>96.7102582632917</v>
      </c>
      <c r="G40" s="61">
        <f t="shared" si="49"/>
        <v>94.94432980130739</v>
      </c>
      <c r="H40" s="61">
        <f t="shared" si="49"/>
        <v>93.0169836198142</v>
      </c>
      <c r="I40" s="61">
        <f t="shared" si="49"/>
        <v>88.83551789791504</v>
      </c>
      <c r="J40" s="61">
        <f t="shared" si="49"/>
        <v>75.18171873321482</v>
      </c>
      <c r="K40" s="61">
        <f t="shared" si="49"/>
        <v>50.85853803064284</v>
      </c>
      <c r="L40" s="61">
        <f t="shared" si="49"/>
        <v>2.181365048601459</v>
      </c>
      <c r="M40" s="61">
        <f t="shared" si="0"/>
        <v>78.17301312571824</v>
      </c>
      <c r="N40" s="62"/>
      <c r="O40" s="62"/>
      <c r="P40" s="62"/>
      <c r="Q40" s="62">
        <v>2028</v>
      </c>
      <c r="R40" s="61">
        <f>R39+(R42-R37)*0.2</f>
        <v>9.889165483956312</v>
      </c>
      <c r="S40" s="61">
        <f>S39+(S42-S37)*0.2</f>
        <v>58.644928134095174</v>
      </c>
      <c r="T40" s="61">
        <f aca="true" t="shared" si="50" ref="T40:T62">T39</f>
        <v>96.00608623180811</v>
      </c>
      <c r="U40" s="61">
        <f aca="true" t="shared" si="51" ref="U40:AB40">U39+(U42-U37)*0.2</f>
        <v>94.78436868310769</v>
      </c>
      <c r="V40" s="61">
        <f t="shared" si="51"/>
        <v>94.61818512691704</v>
      </c>
      <c r="W40" s="61">
        <f t="shared" si="51"/>
        <v>94.15491588511001</v>
      </c>
      <c r="X40" s="61">
        <f t="shared" si="51"/>
        <v>90.44764205163861</v>
      </c>
      <c r="Y40" s="61">
        <f>Y39+(Y42-Y37)*0.2</f>
        <v>80.81964513290836</v>
      </c>
      <c r="Z40" s="61">
        <f>Z39+(Z42-Z37)*0.2</f>
        <v>65.19391275720112</v>
      </c>
      <c r="AA40" s="61">
        <f>AA39+(AA42-AA37)*0.2</f>
        <v>42.06677840509211</v>
      </c>
      <c r="AB40" s="61">
        <f t="shared" si="51"/>
        <v>0.7092636467488681</v>
      </c>
      <c r="AC40" s="61">
        <f t="shared" si="1"/>
        <v>73.23942638738822</v>
      </c>
      <c r="AD40" s="62"/>
      <c r="AE40" s="62"/>
      <c r="AF40" s="62"/>
      <c r="AG40" s="62">
        <v>2028</v>
      </c>
      <c r="AH40" s="61">
        <f aca="true" t="shared" si="52" ref="AH40:AR55">AH175/AH113*100</f>
        <v>12.188427434344353</v>
      </c>
      <c r="AI40" s="61">
        <f t="shared" si="52"/>
        <v>63.59867858439057</v>
      </c>
      <c r="AJ40" s="61">
        <f t="shared" si="52"/>
        <v>96.00608623180811</v>
      </c>
      <c r="AK40" s="61">
        <f t="shared" si="52"/>
        <v>96.16458665435782</v>
      </c>
      <c r="AL40" s="61">
        <f t="shared" si="52"/>
        <v>95.67822472622797</v>
      </c>
      <c r="AM40" s="61">
        <f t="shared" si="52"/>
        <v>94.55548260193598</v>
      </c>
      <c r="AN40" s="61">
        <f t="shared" si="52"/>
        <v>91.75106885231834</v>
      </c>
      <c r="AO40" s="61">
        <f t="shared" si="52"/>
        <v>84.87159758531257</v>
      </c>
      <c r="AP40" s="61">
        <f t="shared" si="52"/>
        <v>70.22404900594445</v>
      </c>
      <c r="AQ40" s="61">
        <f t="shared" si="52"/>
        <v>46.47625304813235</v>
      </c>
      <c r="AR40" s="61">
        <f t="shared" si="52"/>
        <v>1.3738064862932475</v>
      </c>
      <c r="AS40" s="64">
        <f t="shared" si="2"/>
        <v>75.73831388424371</v>
      </c>
      <c r="AU40" s="67"/>
      <c r="AV40" s="91"/>
    </row>
    <row r="41" spans="1:48" ht="12.75">
      <c r="A41" s="68">
        <v>2029</v>
      </c>
      <c r="B41" s="61">
        <f aca="true" t="shared" si="53" ref="B41:L41">B40+(B42-B37)*0.2</f>
        <v>14.371824386773893</v>
      </c>
      <c r="C41" s="61">
        <f t="shared" si="53"/>
        <v>68.37949254359317</v>
      </c>
      <c r="D41" s="61">
        <f t="shared" si="53"/>
        <v>96.00608623180811</v>
      </c>
      <c r="E41" s="61">
        <f t="shared" si="53"/>
        <v>97.51112764623838</v>
      </c>
      <c r="F41" s="61">
        <f t="shared" si="53"/>
        <v>96.7102582632917</v>
      </c>
      <c r="G41" s="61">
        <f t="shared" si="53"/>
        <v>94.94432980130739</v>
      </c>
      <c r="H41" s="61">
        <f t="shared" si="53"/>
        <v>93.0169836198142</v>
      </c>
      <c r="I41" s="61">
        <f t="shared" si="53"/>
        <v>88.92448525370013</v>
      </c>
      <c r="J41" s="61">
        <f t="shared" si="53"/>
        <v>75.62212574785983</v>
      </c>
      <c r="K41" s="61">
        <f t="shared" si="53"/>
        <v>51.57098485044415</v>
      </c>
      <c r="L41" s="61">
        <f t="shared" si="53"/>
        <v>2.181365048601459</v>
      </c>
      <c r="M41" s="61">
        <f t="shared" si="0"/>
        <v>78.36781128286307</v>
      </c>
      <c r="N41" s="62"/>
      <c r="O41" s="62"/>
      <c r="P41" s="62"/>
      <c r="Q41" s="62">
        <v>2029</v>
      </c>
      <c r="R41" s="61">
        <f>R40+(R42-R37)*0.2</f>
        <v>9.889165483956312</v>
      </c>
      <c r="S41" s="61">
        <f>S40+(S42-S37)*0.2</f>
        <v>58.644928134095174</v>
      </c>
      <c r="T41" s="61">
        <f t="shared" si="50"/>
        <v>96.00608623180811</v>
      </c>
      <c r="U41" s="61">
        <f aca="true" t="shared" si="54" ref="U41:AB41">U40+(U42-U37)*0.2</f>
        <v>95.08261927625385</v>
      </c>
      <c r="V41" s="61">
        <f t="shared" si="54"/>
        <v>94.92067186047203</v>
      </c>
      <c r="W41" s="61">
        <f t="shared" si="54"/>
        <v>94.46081119778282</v>
      </c>
      <c r="X41" s="61">
        <f t="shared" si="54"/>
        <v>90.74634519354544</v>
      </c>
      <c r="Y41" s="61">
        <f>Y40+(Y42-Y37)*0.2</f>
        <v>81.26358828270003</v>
      </c>
      <c r="Z41" s="61">
        <f>Z40+(Z42-Z37)*0.2</f>
        <v>66.0314515978573</v>
      </c>
      <c r="AA41" s="61">
        <f>AA40+(AA42-AA37)*0.2</f>
        <v>43.21840941797881</v>
      </c>
      <c r="AB41" s="61">
        <f t="shared" si="54"/>
        <v>0.7092636467488681</v>
      </c>
      <c r="AC41" s="61">
        <f t="shared" si="1"/>
        <v>73.71359526523979</v>
      </c>
      <c r="AD41" s="62"/>
      <c r="AE41" s="62"/>
      <c r="AF41" s="62"/>
      <c r="AG41" s="62">
        <v>2029</v>
      </c>
      <c r="AH41" s="61">
        <f t="shared" si="52"/>
        <v>12.18860709512231</v>
      </c>
      <c r="AI41" s="61">
        <f t="shared" si="52"/>
        <v>63.598926827037495</v>
      </c>
      <c r="AJ41" s="61">
        <f t="shared" si="52"/>
        <v>96.00608623180811</v>
      </c>
      <c r="AK41" s="61">
        <f t="shared" si="52"/>
        <v>96.31237319765967</v>
      </c>
      <c r="AL41" s="61">
        <f t="shared" si="52"/>
        <v>95.82686601571957</v>
      </c>
      <c r="AM41" s="61">
        <f t="shared" si="52"/>
        <v>94.7062140740384</v>
      </c>
      <c r="AN41" s="61">
        <f t="shared" si="52"/>
        <v>91.89799265429257</v>
      </c>
      <c r="AO41" s="61">
        <f t="shared" si="52"/>
        <v>85.13630269827223</v>
      </c>
      <c r="AP41" s="61">
        <f t="shared" si="52"/>
        <v>70.862671835669</v>
      </c>
      <c r="AQ41" s="61">
        <f t="shared" si="52"/>
        <v>47.410757332564835</v>
      </c>
      <c r="AR41" s="61">
        <f t="shared" si="52"/>
        <v>1.374854633891381</v>
      </c>
      <c r="AS41" s="64">
        <f t="shared" si="2"/>
        <v>76.07141796417474</v>
      </c>
      <c r="AU41" s="67"/>
      <c r="AV41" s="91"/>
    </row>
    <row r="42" spans="1:48" ht="12.75">
      <c r="A42" s="68">
        <v>2030</v>
      </c>
      <c r="B42" s="61">
        <f>B37</f>
        <v>14.371824386773893</v>
      </c>
      <c r="C42" s="61">
        <f>C37</f>
        <v>68.37949254359317</v>
      </c>
      <c r="D42" s="61">
        <f>D37</f>
        <v>96.00608623180811</v>
      </c>
      <c r="E42" s="61">
        <f>D37*E$5/100</f>
        <v>97.51112764623838</v>
      </c>
      <c r="F42" s="61">
        <f>E37*F$5/100</f>
        <v>96.7102582632917</v>
      </c>
      <c r="G42" s="61">
        <f>F37*G$5/100</f>
        <v>94.94432980130739</v>
      </c>
      <c r="H42" s="61">
        <f>G37*H$5/100</f>
        <v>93.0169836198142</v>
      </c>
      <c r="I42" s="61">
        <f>H37*I$69/100</f>
        <v>89.01345260948521</v>
      </c>
      <c r="J42" s="61">
        <f>I37*J$69/100</f>
        <v>76.06253276250482</v>
      </c>
      <c r="K42" s="61">
        <f>J37*K$69/100</f>
        <v>52.28343167024545</v>
      </c>
      <c r="L42" s="61">
        <f>L37</f>
        <v>2.181365048601459</v>
      </c>
      <c r="M42" s="61">
        <f t="shared" si="0"/>
        <v>78.55471386160443</v>
      </c>
      <c r="N42" s="65"/>
      <c r="O42" s="65"/>
      <c r="P42" s="65"/>
      <c r="Q42" s="62">
        <v>2030</v>
      </c>
      <c r="R42" s="61">
        <f>R37</f>
        <v>9.889165483956312</v>
      </c>
      <c r="S42" s="61">
        <f>S37</f>
        <v>58.644928134095174</v>
      </c>
      <c r="T42" s="61">
        <f t="shared" si="50"/>
        <v>96.00608623180811</v>
      </c>
      <c r="U42" s="61">
        <f>T37*U$5/100</f>
        <v>95.38086986940003</v>
      </c>
      <c r="V42" s="61">
        <f>U37*V$5/100</f>
        <v>95.22315859402703</v>
      </c>
      <c r="W42" s="61">
        <f>V37*W$5/100</f>
        <v>94.76670651045565</v>
      </c>
      <c r="X42" s="61">
        <f>W37*X$5/100</f>
        <v>91.04504833545225</v>
      </c>
      <c r="Y42" s="61">
        <f>X37*Y$69/100</f>
        <v>81.70753143249168</v>
      </c>
      <c r="Z42" s="61">
        <f>Y37*Z$69/100</f>
        <v>66.86899043851348</v>
      </c>
      <c r="AA42" s="61">
        <f>Z37*AA$69/100</f>
        <v>44.37004043086553</v>
      </c>
      <c r="AB42" s="61">
        <f>AB37</f>
        <v>0.7092636467488681</v>
      </c>
      <c r="AC42" s="61">
        <f t="shared" si="1"/>
        <v>74.17437778265386</v>
      </c>
      <c r="AD42" s="62"/>
      <c r="AE42" s="62"/>
      <c r="AF42" s="62"/>
      <c r="AG42" s="62">
        <v>2030</v>
      </c>
      <c r="AH42" s="61">
        <f t="shared" si="52"/>
        <v>12.188523574956662</v>
      </c>
      <c r="AI42" s="61">
        <f t="shared" si="52"/>
        <v>63.59931597817269</v>
      </c>
      <c r="AJ42" s="61">
        <f t="shared" si="52"/>
        <v>96.00608623180811</v>
      </c>
      <c r="AK42" s="61">
        <f t="shared" si="52"/>
        <v>96.45942841248136</v>
      </c>
      <c r="AL42" s="61">
        <f t="shared" si="52"/>
        <v>95.97619561481176</v>
      </c>
      <c r="AM42" s="61">
        <f t="shared" si="52"/>
        <v>94.85685778401835</v>
      </c>
      <c r="AN42" s="61">
        <f t="shared" si="52"/>
        <v>92.04518198511927</v>
      </c>
      <c r="AO42" s="61">
        <f t="shared" si="52"/>
        <v>85.40137457562567</v>
      </c>
      <c r="AP42" s="61">
        <f t="shared" si="52"/>
        <v>71.50064780491796</v>
      </c>
      <c r="AQ42" s="61">
        <f t="shared" si="52"/>
        <v>48.34349745661172</v>
      </c>
      <c r="AR42" s="61">
        <f t="shared" si="52"/>
        <v>1.3757369592953839</v>
      </c>
      <c r="AS42" s="64">
        <f t="shared" si="2"/>
        <v>76.39375092403058</v>
      </c>
      <c r="AU42" s="67"/>
      <c r="AV42" s="91"/>
    </row>
    <row r="43" spans="1:48" ht="12.75">
      <c r="A43" s="68">
        <v>2031</v>
      </c>
      <c r="B43" s="61">
        <f aca="true" t="shared" si="55" ref="B43:L43">B42+(B47-B42)*0.2</f>
        <v>14.371824386773893</v>
      </c>
      <c r="C43" s="61">
        <f t="shared" si="55"/>
        <v>68.37949254359317</v>
      </c>
      <c r="D43" s="61">
        <f t="shared" si="55"/>
        <v>96.00608623180811</v>
      </c>
      <c r="E43" s="61">
        <f t="shared" si="55"/>
        <v>97.51112764623838</v>
      </c>
      <c r="F43" s="61">
        <f t="shared" si="55"/>
        <v>96.7102582632917</v>
      </c>
      <c r="G43" s="61">
        <f t="shared" si="55"/>
        <v>94.94432980130739</v>
      </c>
      <c r="H43" s="61">
        <f t="shared" si="55"/>
        <v>93.0169836198142</v>
      </c>
      <c r="I43" s="61">
        <f t="shared" si="55"/>
        <v>89.0935232296918</v>
      </c>
      <c r="J43" s="61">
        <f t="shared" si="55"/>
        <v>76.3903156322282</v>
      </c>
      <c r="K43" s="61">
        <f t="shared" si="55"/>
        <v>53.03958844720182</v>
      </c>
      <c r="L43" s="61">
        <f t="shared" si="55"/>
        <v>2.181365048601459</v>
      </c>
      <c r="M43" s="61">
        <f t="shared" si="0"/>
        <v>78.70946639125268</v>
      </c>
      <c r="N43" s="62"/>
      <c r="O43" s="62"/>
      <c r="P43" s="62"/>
      <c r="Q43" s="62">
        <v>2031</v>
      </c>
      <c r="R43" s="61">
        <f>R42+(R47-R42)*0.2</f>
        <v>9.889165483956312</v>
      </c>
      <c r="S43" s="61">
        <f>S42+(S47-S42)*0.2</f>
        <v>58.644928134095174</v>
      </c>
      <c r="T43" s="61">
        <f t="shared" si="50"/>
        <v>96.00608623180811</v>
      </c>
      <c r="U43" s="61">
        <f aca="true" t="shared" si="56" ref="U43:AB43">U42+(U47-U42)*0.2</f>
        <v>95.39394400503916</v>
      </c>
      <c r="V43" s="61">
        <f t="shared" si="56"/>
        <v>95.52564532758201</v>
      </c>
      <c r="W43" s="61">
        <f t="shared" si="56"/>
        <v>95.07260182312847</v>
      </c>
      <c r="X43" s="61">
        <f t="shared" si="56"/>
        <v>91.34375147735906</v>
      </c>
      <c r="Y43" s="61">
        <f>Y42+(Y47-Y42)*0.2</f>
        <v>82.13956698317209</v>
      </c>
      <c r="Z43" s="61">
        <f>Z42+(Z47-Z42)*0.2</f>
        <v>67.50188103958274</v>
      </c>
      <c r="AA43" s="61">
        <f>AA42+(AA47-AA42)*0.2</f>
        <v>45.35359915908579</v>
      </c>
      <c r="AB43" s="61">
        <f t="shared" si="56"/>
        <v>0.7092636467488681</v>
      </c>
      <c r="AC43" s="61">
        <f t="shared" si="1"/>
        <v>74.53094085793168</v>
      </c>
      <c r="AD43" s="62"/>
      <c r="AE43" s="62"/>
      <c r="AF43" s="62"/>
      <c r="AG43" s="62">
        <v>2031</v>
      </c>
      <c r="AH43" s="61">
        <f t="shared" si="52"/>
        <v>12.18823620532747</v>
      </c>
      <c r="AI43" s="61">
        <f t="shared" si="52"/>
        <v>63.59925233588167</v>
      </c>
      <c r="AJ43" s="61">
        <f t="shared" si="52"/>
        <v>96.00608623180811</v>
      </c>
      <c r="AK43" s="61">
        <f t="shared" si="52"/>
        <v>96.46683332884906</v>
      </c>
      <c r="AL43" s="61">
        <f t="shared" si="52"/>
        <v>96.12518446847751</v>
      </c>
      <c r="AM43" s="61">
        <f t="shared" si="52"/>
        <v>95.00751534965711</v>
      </c>
      <c r="AN43" s="61">
        <f t="shared" si="52"/>
        <v>92.19250018233079</v>
      </c>
      <c r="AO43" s="61">
        <f t="shared" si="52"/>
        <v>85.65672757418045</v>
      </c>
      <c r="AP43" s="61">
        <f t="shared" si="52"/>
        <v>71.98344390699411</v>
      </c>
      <c r="AQ43" s="61">
        <f t="shared" si="52"/>
        <v>49.21143169245491</v>
      </c>
      <c r="AR43" s="61">
        <f t="shared" si="52"/>
        <v>1.3764121397440974</v>
      </c>
      <c r="AS43" s="64">
        <f t="shared" si="2"/>
        <v>76.64830858038395</v>
      </c>
      <c r="AU43" s="67"/>
      <c r="AV43" s="91"/>
    </row>
    <row r="44" spans="1:48" ht="12.75">
      <c r="A44" s="68">
        <v>2032</v>
      </c>
      <c r="B44" s="61">
        <f aca="true" t="shared" si="57" ref="B44:L44">B43+(B47-B42)*0.2</f>
        <v>14.371824386773893</v>
      </c>
      <c r="C44" s="61">
        <f t="shared" si="57"/>
        <v>68.37949254359317</v>
      </c>
      <c r="D44" s="61">
        <f t="shared" si="57"/>
        <v>96.00608623180811</v>
      </c>
      <c r="E44" s="61">
        <f t="shared" si="57"/>
        <v>97.51112764623838</v>
      </c>
      <c r="F44" s="61">
        <f t="shared" si="57"/>
        <v>96.7102582632917</v>
      </c>
      <c r="G44" s="61">
        <f t="shared" si="57"/>
        <v>94.94432980130739</v>
      </c>
      <c r="H44" s="61">
        <f t="shared" si="57"/>
        <v>93.0169836198142</v>
      </c>
      <c r="I44" s="61">
        <f t="shared" si="57"/>
        <v>89.17359384989838</v>
      </c>
      <c r="J44" s="61">
        <f t="shared" si="57"/>
        <v>76.71809850195157</v>
      </c>
      <c r="K44" s="61">
        <f t="shared" si="57"/>
        <v>53.795745224158196</v>
      </c>
      <c r="L44" s="61">
        <f t="shared" si="57"/>
        <v>2.181365048601459</v>
      </c>
      <c r="M44" s="61">
        <f t="shared" si="0"/>
        <v>78.84925857131319</v>
      </c>
      <c r="N44" s="62"/>
      <c r="O44" s="62"/>
      <c r="P44" s="62"/>
      <c r="Q44" s="62">
        <v>2032</v>
      </c>
      <c r="R44" s="61">
        <f>R43+(R47-R42)*0.2</f>
        <v>9.889165483956312</v>
      </c>
      <c r="S44" s="61">
        <f>S43+(S47-S42)*0.2</f>
        <v>58.644928134095174</v>
      </c>
      <c r="T44" s="61">
        <f t="shared" si="50"/>
        <v>96.00608623180811</v>
      </c>
      <c r="U44" s="61">
        <f aca="true" t="shared" si="58" ref="U44:AB44">U43+(U47-U42)*0.2</f>
        <v>95.40701814067829</v>
      </c>
      <c r="V44" s="61">
        <f t="shared" si="58"/>
        <v>95.828132061137</v>
      </c>
      <c r="W44" s="61">
        <f t="shared" si="58"/>
        <v>95.37849713580128</v>
      </c>
      <c r="X44" s="61">
        <f t="shared" si="58"/>
        <v>91.64245461926588</v>
      </c>
      <c r="Y44" s="61">
        <f>Y43+(Y47-Y42)*0.2</f>
        <v>82.5716025338525</v>
      </c>
      <c r="Z44" s="61">
        <f>Z43+(Z47-Z42)*0.2</f>
        <v>68.134771640652</v>
      </c>
      <c r="AA44" s="61">
        <f>AA43+(AA47-AA42)*0.2</f>
        <v>46.33715788730605</v>
      </c>
      <c r="AB44" s="61">
        <f t="shared" si="58"/>
        <v>0.7092636467488681</v>
      </c>
      <c r="AC44" s="61">
        <f t="shared" si="1"/>
        <v>74.8643319095863</v>
      </c>
      <c r="AD44" s="62"/>
      <c r="AE44" s="62"/>
      <c r="AF44" s="62"/>
      <c r="AG44" s="62">
        <v>2032</v>
      </c>
      <c r="AH44" s="61">
        <f t="shared" si="52"/>
        <v>12.188001793796307</v>
      </c>
      <c r="AI44" s="61">
        <f t="shared" si="52"/>
        <v>63.599460148377254</v>
      </c>
      <c r="AJ44" s="61">
        <f t="shared" si="52"/>
        <v>96.00608623180811</v>
      </c>
      <c r="AK44" s="61">
        <f t="shared" si="52"/>
        <v>96.47423585418004</v>
      </c>
      <c r="AL44" s="61">
        <f t="shared" si="52"/>
        <v>96.27427795799356</v>
      </c>
      <c r="AM44" s="61">
        <f t="shared" si="52"/>
        <v>95.15829932196931</v>
      </c>
      <c r="AN44" s="61">
        <f t="shared" si="52"/>
        <v>92.3395007854611</v>
      </c>
      <c r="AO44" s="61">
        <f t="shared" si="52"/>
        <v>85.91619284880763</v>
      </c>
      <c r="AP44" s="61">
        <f t="shared" si="52"/>
        <v>72.46470459300735</v>
      </c>
      <c r="AQ44" s="61">
        <f t="shared" si="52"/>
        <v>50.076263984585566</v>
      </c>
      <c r="AR44" s="61">
        <f t="shared" si="52"/>
        <v>1.3769993208580653</v>
      </c>
      <c r="AS44" s="64">
        <f t="shared" si="2"/>
        <v>76.88371093326242</v>
      </c>
      <c r="AU44" s="67"/>
      <c r="AV44" s="91"/>
    </row>
    <row r="45" spans="1:48" ht="12.75">
      <c r="A45" s="68">
        <v>2033</v>
      </c>
      <c r="B45" s="61">
        <f aca="true" t="shared" si="59" ref="B45:L45">B44+(B47-B42)*0.2</f>
        <v>14.371824386773893</v>
      </c>
      <c r="C45" s="61">
        <f t="shared" si="59"/>
        <v>68.37949254359317</v>
      </c>
      <c r="D45" s="61">
        <f t="shared" si="59"/>
        <v>96.00608623180811</v>
      </c>
      <c r="E45" s="61">
        <f t="shared" si="59"/>
        <v>97.51112764623838</v>
      </c>
      <c r="F45" s="61">
        <f t="shared" si="59"/>
        <v>96.7102582632917</v>
      </c>
      <c r="G45" s="61">
        <f t="shared" si="59"/>
        <v>94.94432980130739</v>
      </c>
      <c r="H45" s="61">
        <f t="shared" si="59"/>
        <v>93.0169836198142</v>
      </c>
      <c r="I45" s="61">
        <f t="shared" si="59"/>
        <v>89.25366447010497</v>
      </c>
      <c r="J45" s="61">
        <f t="shared" si="59"/>
        <v>77.04588137167495</v>
      </c>
      <c r="K45" s="61">
        <f t="shared" si="59"/>
        <v>54.55190200111457</v>
      </c>
      <c r="L45" s="61">
        <f t="shared" si="59"/>
        <v>2.181365048601459</v>
      </c>
      <c r="M45" s="61">
        <f t="shared" si="0"/>
        <v>78.98128436356085</v>
      </c>
      <c r="N45" s="62"/>
      <c r="O45" s="62"/>
      <c r="P45" s="62"/>
      <c r="Q45" s="62">
        <v>2033</v>
      </c>
      <c r="R45" s="61">
        <f>R44+(R47-R42)*0.2</f>
        <v>9.889165483956312</v>
      </c>
      <c r="S45" s="61">
        <f>S44+(S47-S42)*0.2</f>
        <v>58.644928134095174</v>
      </c>
      <c r="T45" s="61">
        <f t="shared" si="50"/>
        <v>96.00608623180811</v>
      </c>
      <c r="U45" s="61">
        <f aca="true" t="shared" si="60" ref="U45:AB45">U44+(U47-U42)*0.2</f>
        <v>95.42009227631742</v>
      </c>
      <c r="V45" s="61">
        <f t="shared" si="60"/>
        <v>96.13061879469198</v>
      </c>
      <c r="W45" s="61">
        <f t="shared" si="60"/>
        <v>95.6843924484741</v>
      </c>
      <c r="X45" s="61">
        <f t="shared" si="60"/>
        <v>91.94115776117269</v>
      </c>
      <c r="Y45" s="61">
        <f>Y44+(Y47-Y42)*0.2</f>
        <v>83.00363808453291</v>
      </c>
      <c r="Z45" s="61">
        <f>Z44+(Z47-Z42)*0.2</f>
        <v>68.76766224172127</v>
      </c>
      <c r="AA45" s="61">
        <f>AA44+(AA47-AA42)*0.2</f>
        <v>47.32071661552631</v>
      </c>
      <c r="AB45" s="61">
        <f t="shared" si="60"/>
        <v>0.7092636467488681</v>
      </c>
      <c r="AC45" s="61">
        <f t="shared" si="1"/>
        <v>75.18888825903946</v>
      </c>
      <c r="AD45" s="62"/>
      <c r="AE45" s="62"/>
      <c r="AF45" s="62"/>
      <c r="AG45" s="62">
        <v>2033</v>
      </c>
      <c r="AH45" s="61">
        <f t="shared" si="52"/>
        <v>12.187968200176563</v>
      </c>
      <c r="AI45" s="61">
        <f t="shared" si="52"/>
        <v>63.59934769012972</v>
      </c>
      <c r="AJ45" s="61">
        <f t="shared" si="52"/>
        <v>96.00608623180811</v>
      </c>
      <c r="AK45" s="61">
        <f t="shared" si="52"/>
        <v>96.48099430209707</v>
      </c>
      <c r="AL45" s="61">
        <f t="shared" si="52"/>
        <v>96.423988847469</v>
      </c>
      <c r="AM45" s="61">
        <f t="shared" si="52"/>
        <v>95.30936311513416</v>
      </c>
      <c r="AN45" s="61">
        <f t="shared" si="52"/>
        <v>92.48678034830358</v>
      </c>
      <c r="AO45" s="61">
        <f t="shared" si="52"/>
        <v>86.1733441688953</v>
      </c>
      <c r="AP45" s="61">
        <f t="shared" si="52"/>
        <v>72.94083383961573</v>
      </c>
      <c r="AQ45" s="61">
        <f t="shared" si="52"/>
        <v>50.9436245004283</v>
      </c>
      <c r="AR45" s="61">
        <f t="shared" si="52"/>
        <v>1.3774195054369924</v>
      </c>
      <c r="AS45" s="64">
        <f t="shared" si="2"/>
        <v>77.1107684011227</v>
      </c>
      <c r="AU45" s="67"/>
      <c r="AV45" s="91"/>
    </row>
    <row r="46" spans="1:48" ht="12.75">
      <c r="A46" s="68">
        <v>2034</v>
      </c>
      <c r="B46" s="61">
        <f aca="true" t="shared" si="61" ref="B46:L46">B45+(B47-B42)*0.2</f>
        <v>14.371824386773893</v>
      </c>
      <c r="C46" s="61">
        <f t="shared" si="61"/>
        <v>68.37949254359317</v>
      </c>
      <c r="D46" s="61">
        <f t="shared" si="61"/>
        <v>96.00608623180811</v>
      </c>
      <c r="E46" s="61">
        <f t="shared" si="61"/>
        <v>97.51112764623838</v>
      </c>
      <c r="F46" s="61">
        <f t="shared" si="61"/>
        <v>96.7102582632917</v>
      </c>
      <c r="G46" s="61">
        <f t="shared" si="61"/>
        <v>94.94432980130739</v>
      </c>
      <c r="H46" s="61">
        <f t="shared" si="61"/>
        <v>93.0169836198142</v>
      </c>
      <c r="I46" s="61">
        <f t="shared" si="61"/>
        <v>89.33373509031155</v>
      </c>
      <c r="J46" s="61">
        <f t="shared" si="61"/>
        <v>77.37366424139833</v>
      </c>
      <c r="K46" s="61">
        <f t="shared" si="61"/>
        <v>55.308058778070944</v>
      </c>
      <c r="L46" s="61">
        <f t="shared" si="61"/>
        <v>2.181365048601459</v>
      </c>
      <c r="M46" s="61">
        <f t="shared" si="0"/>
        <v>79.10904326196678</v>
      </c>
      <c r="N46" s="62"/>
      <c r="O46" s="62"/>
      <c r="P46" s="62"/>
      <c r="Q46" s="62">
        <v>2034</v>
      </c>
      <c r="R46" s="61">
        <f>R45+(R47-R42)*0.2</f>
        <v>9.889165483956312</v>
      </c>
      <c r="S46" s="61">
        <f>S45+(S47-S42)*0.2</f>
        <v>58.644928134095174</v>
      </c>
      <c r="T46" s="61">
        <f t="shared" si="50"/>
        <v>96.00608623180811</v>
      </c>
      <c r="U46" s="61">
        <f aca="true" t="shared" si="62" ref="U46:AB46">U45+(U47-U42)*0.2</f>
        <v>95.43316641195655</v>
      </c>
      <c r="V46" s="61">
        <f t="shared" si="62"/>
        <v>96.43310552824697</v>
      </c>
      <c r="W46" s="61">
        <f t="shared" si="62"/>
        <v>95.99028776114692</v>
      </c>
      <c r="X46" s="61">
        <f t="shared" si="62"/>
        <v>92.2398609030795</v>
      </c>
      <c r="Y46" s="61">
        <f>Y45+(Y47-Y42)*0.2</f>
        <v>83.43567363521332</v>
      </c>
      <c r="Z46" s="61">
        <f>Z45+(Z47-Z42)*0.2</f>
        <v>69.40055284279053</v>
      </c>
      <c r="AA46" s="61">
        <f>AA45+(AA47-AA42)*0.2</f>
        <v>48.30427534374657</v>
      </c>
      <c r="AB46" s="61">
        <f t="shared" si="62"/>
        <v>0.7092636467488681</v>
      </c>
      <c r="AC46" s="61">
        <f t="shared" si="1"/>
        <v>75.51541214644921</v>
      </c>
      <c r="AD46" s="62"/>
      <c r="AE46" s="62"/>
      <c r="AF46" s="62"/>
      <c r="AG46" s="62">
        <v>2034</v>
      </c>
      <c r="AH46" s="61">
        <f t="shared" si="52"/>
        <v>12.188079016457648</v>
      </c>
      <c r="AI46" s="61">
        <f t="shared" si="52"/>
        <v>63.599416546563035</v>
      </c>
      <c r="AJ46" s="61">
        <f t="shared" si="52"/>
        <v>96.0060862318081</v>
      </c>
      <c r="AK46" s="61">
        <f t="shared" si="52"/>
        <v>96.48798381279641</v>
      </c>
      <c r="AL46" s="61">
        <f t="shared" si="52"/>
        <v>96.57342945407142</v>
      </c>
      <c r="AM46" s="61">
        <f t="shared" si="52"/>
        <v>95.4606314073384</v>
      </c>
      <c r="AN46" s="61">
        <f t="shared" si="52"/>
        <v>92.63410539525641</v>
      </c>
      <c r="AO46" s="61">
        <f t="shared" si="52"/>
        <v>86.42648383085908</v>
      </c>
      <c r="AP46" s="61">
        <f t="shared" si="52"/>
        <v>73.4202352482679</v>
      </c>
      <c r="AQ46" s="61">
        <f t="shared" si="52"/>
        <v>51.81435955452913</v>
      </c>
      <c r="AR46" s="61">
        <f t="shared" si="52"/>
        <v>1.3776127676011416</v>
      </c>
      <c r="AS46" s="64">
        <f t="shared" si="2"/>
        <v>77.33676207811482</v>
      </c>
      <c r="AU46" s="67"/>
      <c r="AV46" s="91"/>
    </row>
    <row r="47" spans="1:48" ht="12.75">
      <c r="A47" s="68">
        <v>2035</v>
      </c>
      <c r="B47" s="61">
        <f>B42</f>
        <v>14.371824386773893</v>
      </c>
      <c r="C47" s="61">
        <f>C42</f>
        <v>68.37949254359317</v>
      </c>
      <c r="D47" s="61">
        <f>D42</f>
        <v>96.00608623180811</v>
      </c>
      <c r="E47" s="61">
        <f>D42*E$5/100</f>
        <v>97.51112764623838</v>
      </c>
      <c r="F47" s="61">
        <f>E42*F$5/100</f>
        <v>96.7102582632917</v>
      </c>
      <c r="G47" s="61">
        <f>F42*G$5/100</f>
        <v>94.94432980130739</v>
      </c>
      <c r="H47" s="61">
        <f>G42*H$5/100</f>
        <v>93.0169836198142</v>
      </c>
      <c r="I47" s="61">
        <f>H42*I$70/100</f>
        <v>89.41380571051812</v>
      </c>
      <c r="J47" s="61">
        <f>I42*J$70/100</f>
        <v>77.70144711112172</v>
      </c>
      <c r="K47" s="61">
        <f>J42*K$70/100</f>
        <v>56.0642155550273</v>
      </c>
      <c r="L47" s="61">
        <f>L42</f>
        <v>2.181365048601459</v>
      </c>
      <c r="M47" s="61">
        <f t="shared" si="0"/>
        <v>79.24539589188201</v>
      </c>
      <c r="N47" s="65"/>
      <c r="O47" s="65"/>
      <c r="P47" s="65"/>
      <c r="Q47" s="62">
        <v>2035</v>
      </c>
      <c r="R47" s="61">
        <f>R42</f>
        <v>9.889165483956312</v>
      </c>
      <c r="S47" s="61">
        <f>S42</f>
        <v>58.644928134095174</v>
      </c>
      <c r="T47" s="61">
        <f t="shared" si="50"/>
        <v>96.00608623180811</v>
      </c>
      <c r="U47" s="61">
        <f>T42*U$5/100</f>
        <v>95.44624054759569</v>
      </c>
      <c r="V47" s="61">
        <f>U42*V$5/100</f>
        <v>96.73559226180197</v>
      </c>
      <c r="W47" s="61">
        <f>V42*W$5/100</f>
        <v>96.29618307381972</v>
      </c>
      <c r="X47" s="61">
        <f>W42*X$5/100</f>
        <v>92.5385640449863</v>
      </c>
      <c r="Y47" s="61">
        <f>X42*Y$70/100</f>
        <v>83.86770918589372</v>
      </c>
      <c r="Z47" s="61">
        <f>Y42*Z$70/100</f>
        <v>70.03344344385977</v>
      </c>
      <c r="AA47" s="61">
        <f>Z42*AA$70/100</f>
        <v>49.28783407196684</v>
      </c>
      <c r="AB47" s="61">
        <f>AB42</f>
        <v>0.7092636467488681</v>
      </c>
      <c r="AC47" s="61">
        <f t="shared" si="1"/>
        <v>75.85031227010421</v>
      </c>
      <c r="AD47" s="62"/>
      <c r="AE47" s="62"/>
      <c r="AF47" s="62"/>
      <c r="AG47" s="62">
        <v>2035</v>
      </c>
      <c r="AH47" s="61">
        <f t="shared" si="52"/>
        <v>12.188158848881033</v>
      </c>
      <c r="AI47" s="61">
        <f t="shared" si="52"/>
        <v>63.599879502743505</v>
      </c>
      <c r="AJ47" s="61">
        <f t="shared" si="52"/>
        <v>96.00608623180811</v>
      </c>
      <c r="AK47" s="61">
        <f t="shared" si="52"/>
        <v>96.49488170724672</v>
      </c>
      <c r="AL47" s="61">
        <f t="shared" si="52"/>
        <v>96.7227666282826</v>
      </c>
      <c r="AM47" s="61">
        <f t="shared" si="52"/>
        <v>95.61170428541055</v>
      </c>
      <c r="AN47" s="61">
        <f t="shared" si="52"/>
        <v>92.78127849145929</v>
      </c>
      <c r="AO47" s="61">
        <f t="shared" si="52"/>
        <v>86.6799743214499</v>
      </c>
      <c r="AP47" s="61">
        <f t="shared" si="52"/>
        <v>73.90022065180652</v>
      </c>
      <c r="AQ47" s="61">
        <f t="shared" si="52"/>
        <v>52.6850073766522</v>
      </c>
      <c r="AR47" s="61">
        <f t="shared" si="52"/>
        <v>1.3777542909537548</v>
      </c>
      <c r="AS47" s="64">
        <f t="shared" si="2"/>
        <v>77.5712216118276</v>
      </c>
      <c r="AU47" s="67"/>
      <c r="AV47" s="91"/>
    </row>
    <row r="48" spans="1:48" ht="12.75">
      <c r="A48" s="68">
        <v>2036</v>
      </c>
      <c r="B48" s="61">
        <f aca="true" t="shared" si="63" ref="B48:L48">B47+(B52-B47)*0.2</f>
        <v>14.371824386773893</v>
      </c>
      <c r="C48" s="61">
        <f t="shared" si="63"/>
        <v>68.37949254359317</v>
      </c>
      <c r="D48" s="61">
        <f t="shared" si="63"/>
        <v>96.00608623180811</v>
      </c>
      <c r="E48" s="61">
        <f t="shared" si="63"/>
        <v>97.51112764623838</v>
      </c>
      <c r="F48" s="61">
        <f t="shared" si="63"/>
        <v>96.7102582632917</v>
      </c>
      <c r="G48" s="61">
        <f t="shared" si="63"/>
        <v>94.94432980130739</v>
      </c>
      <c r="H48" s="61">
        <f t="shared" si="63"/>
        <v>93.0169836198142</v>
      </c>
      <c r="I48" s="61">
        <f t="shared" si="63"/>
        <v>89.48586926870404</v>
      </c>
      <c r="J48" s="61">
        <f t="shared" si="63"/>
        <v>77.99859986188311</v>
      </c>
      <c r="K48" s="61">
        <f t="shared" si="63"/>
        <v>56.71440233429218</v>
      </c>
      <c r="L48" s="61">
        <f t="shared" si="63"/>
        <v>2.181365048601459</v>
      </c>
      <c r="M48" s="61">
        <f t="shared" si="0"/>
        <v>79.36247199340094</v>
      </c>
      <c r="N48" s="62"/>
      <c r="O48" s="62"/>
      <c r="P48" s="62"/>
      <c r="Q48" s="62">
        <v>2036</v>
      </c>
      <c r="R48" s="61">
        <f>R47+(R52-R47)*0.2</f>
        <v>9.889165483956312</v>
      </c>
      <c r="S48" s="61">
        <f>S47+(S52-S47)*0.2</f>
        <v>58.644928134095174</v>
      </c>
      <c r="T48" s="61">
        <f t="shared" si="50"/>
        <v>96.00608623180811</v>
      </c>
      <c r="U48" s="61">
        <f aca="true" t="shared" si="64" ref="U48:AB48">U47+(U52-U47)*0.2</f>
        <v>95.44624054759569</v>
      </c>
      <c r="V48" s="61">
        <f t="shared" si="64"/>
        <v>96.7488520932136</v>
      </c>
      <c r="W48" s="61">
        <f t="shared" si="64"/>
        <v>96.60207838649254</v>
      </c>
      <c r="X48" s="61">
        <f t="shared" si="64"/>
        <v>92.83726718689311</v>
      </c>
      <c r="Y48" s="61">
        <f>Y47+(Y52-Y47)*0.2</f>
        <v>84.28876625720625</v>
      </c>
      <c r="Z48" s="61">
        <f>Z47+(Z52-Z47)*0.2</f>
        <v>70.64340579077405</v>
      </c>
      <c r="AA48" s="61">
        <f>AA47+(AA52-AA47)*0.2</f>
        <v>50.122588492014785</v>
      </c>
      <c r="AB48" s="61">
        <f t="shared" si="64"/>
        <v>0.7092636467488681</v>
      </c>
      <c r="AC48" s="61">
        <f t="shared" si="1"/>
        <v>76.12990832719852</v>
      </c>
      <c r="AD48" s="62"/>
      <c r="AE48" s="62"/>
      <c r="AF48" s="62"/>
      <c r="AG48" s="62">
        <v>2036</v>
      </c>
      <c r="AH48" s="61">
        <f t="shared" si="52"/>
        <v>12.188195431617554</v>
      </c>
      <c r="AI48" s="61">
        <f t="shared" si="52"/>
        <v>63.599245563587004</v>
      </c>
      <c r="AJ48" s="61">
        <f t="shared" si="52"/>
        <v>96.00608623180811</v>
      </c>
      <c r="AK48" s="61">
        <f t="shared" si="52"/>
        <v>96.49492861129403</v>
      </c>
      <c r="AL48" s="61">
        <f t="shared" si="52"/>
        <v>96.72929645078699</v>
      </c>
      <c r="AM48" s="61">
        <f t="shared" si="52"/>
        <v>95.76315338305051</v>
      </c>
      <c r="AN48" s="61">
        <f t="shared" si="52"/>
        <v>92.92841978414155</v>
      </c>
      <c r="AO48" s="61">
        <f t="shared" si="52"/>
        <v>86.92441216250079</v>
      </c>
      <c r="AP48" s="61">
        <f t="shared" si="52"/>
        <v>74.3540867684893</v>
      </c>
      <c r="AQ48" s="61">
        <f t="shared" si="52"/>
        <v>53.43026488894822</v>
      </c>
      <c r="AR48" s="61">
        <f t="shared" si="52"/>
        <v>1.3777153103799251</v>
      </c>
      <c r="AS48" s="64">
        <f t="shared" si="2"/>
        <v>77.7687212557062</v>
      </c>
      <c r="AU48" s="67"/>
      <c r="AV48" s="91"/>
    </row>
    <row r="49" spans="1:48" ht="12.75">
      <c r="A49" s="68">
        <v>2037</v>
      </c>
      <c r="B49" s="61">
        <f aca="true" t="shared" si="65" ref="B49:L49">B48+(B52-B47)*0.2</f>
        <v>14.371824386773893</v>
      </c>
      <c r="C49" s="61">
        <f t="shared" si="65"/>
        <v>68.37949254359317</v>
      </c>
      <c r="D49" s="61">
        <f t="shared" si="65"/>
        <v>96.00608623180811</v>
      </c>
      <c r="E49" s="61">
        <f t="shared" si="65"/>
        <v>97.51112764623838</v>
      </c>
      <c r="F49" s="61">
        <f t="shared" si="65"/>
        <v>96.7102582632917</v>
      </c>
      <c r="G49" s="61">
        <f t="shared" si="65"/>
        <v>94.94432980130739</v>
      </c>
      <c r="H49" s="61">
        <f t="shared" si="65"/>
        <v>93.0169836198142</v>
      </c>
      <c r="I49" s="61">
        <f t="shared" si="65"/>
        <v>89.55793282688995</v>
      </c>
      <c r="J49" s="61">
        <f t="shared" si="65"/>
        <v>78.29575261264449</v>
      </c>
      <c r="K49" s="61">
        <f t="shared" si="65"/>
        <v>57.36458911355706</v>
      </c>
      <c r="L49" s="61">
        <f t="shared" si="65"/>
        <v>2.181365048601459</v>
      </c>
      <c r="M49" s="61">
        <f t="shared" si="0"/>
        <v>79.46101364613527</v>
      </c>
      <c r="N49" s="62"/>
      <c r="O49" s="62"/>
      <c r="P49" s="62"/>
      <c r="Q49" s="62">
        <v>2037</v>
      </c>
      <c r="R49" s="61">
        <f>R48+(R52-R47)*0.2</f>
        <v>9.889165483956312</v>
      </c>
      <c r="S49" s="61">
        <f>S48+(S52-S47)*0.2</f>
        <v>58.644928134095174</v>
      </c>
      <c r="T49" s="61">
        <f t="shared" si="50"/>
        <v>96.00608623180811</v>
      </c>
      <c r="U49" s="61">
        <f aca="true" t="shared" si="66" ref="U49:AB49">U48+(U52-U47)*0.2</f>
        <v>95.44624054759569</v>
      </c>
      <c r="V49" s="61">
        <f t="shared" si="66"/>
        <v>96.76211192462523</v>
      </c>
      <c r="W49" s="61">
        <f t="shared" si="66"/>
        <v>96.90797369916535</v>
      </c>
      <c r="X49" s="61">
        <f t="shared" si="66"/>
        <v>93.13597032879993</v>
      </c>
      <c r="Y49" s="61">
        <f>Y48+(Y52-Y47)*0.2</f>
        <v>84.70982332851878</v>
      </c>
      <c r="Z49" s="61">
        <f>Z48+(Z52-Z47)*0.2</f>
        <v>71.25336813768834</v>
      </c>
      <c r="AA49" s="61">
        <f>AA48+(AA52-AA47)*0.2</f>
        <v>50.95734291206273</v>
      </c>
      <c r="AB49" s="61">
        <f t="shared" si="66"/>
        <v>0.7092636467488681</v>
      </c>
      <c r="AC49" s="61">
        <f t="shared" si="1"/>
        <v>76.38713167265252</v>
      </c>
      <c r="AD49" s="62"/>
      <c r="AE49" s="62"/>
      <c r="AF49" s="62"/>
      <c r="AG49" s="62">
        <v>2037</v>
      </c>
      <c r="AH49" s="61">
        <f t="shared" si="52"/>
        <v>12.188203554751318</v>
      </c>
      <c r="AI49" s="61">
        <f t="shared" si="52"/>
        <v>63.59798610893706</v>
      </c>
      <c r="AJ49" s="61">
        <f t="shared" si="52"/>
        <v>96.00608623180811</v>
      </c>
      <c r="AK49" s="61">
        <f t="shared" si="52"/>
        <v>96.49496940498415</v>
      </c>
      <c r="AL49" s="61">
        <f t="shared" si="52"/>
        <v>96.7358138462998</v>
      </c>
      <c r="AM49" s="61">
        <f t="shared" si="52"/>
        <v>95.91481286384285</v>
      </c>
      <c r="AN49" s="61">
        <f t="shared" si="52"/>
        <v>93.075650752412</v>
      </c>
      <c r="AO49" s="61">
        <f t="shared" si="52"/>
        <v>87.1680060576979</v>
      </c>
      <c r="AP49" s="61">
        <f t="shared" si="52"/>
        <v>74.81233363502474</v>
      </c>
      <c r="AQ49" s="61">
        <f t="shared" si="52"/>
        <v>54.17413952065141</v>
      </c>
      <c r="AR49" s="61">
        <f t="shared" si="52"/>
        <v>1.3774959248451435</v>
      </c>
      <c r="AS49" s="64">
        <f t="shared" si="2"/>
        <v>77.94578699710392</v>
      </c>
      <c r="AU49" s="67"/>
      <c r="AV49" s="91"/>
    </row>
    <row r="50" spans="1:48" ht="12.75">
      <c r="A50" s="68">
        <v>2038</v>
      </c>
      <c r="B50" s="61">
        <f aca="true" t="shared" si="67" ref="B50:L50">B49+(B52-B47)*0.2</f>
        <v>14.371824386773893</v>
      </c>
      <c r="C50" s="61">
        <f t="shared" si="67"/>
        <v>68.37949254359317</v>
      </c>
      <c r="D50" s="61">
        <f t="shared" si="67"/>
        <v>96.00608623180811</v>
      </c>
      <c r="E50" s="61">
        <f t="shared" si="67"/>
        <v>97.51112764623838</v>
      </c>
      <c r="F50" s="61">
        <f t="shared" si="67"/>
        <v>96.7102582632917</v>
      </c>
      <c r="G50" s="61">
        <f t="shared" si="67"/>
        <v>94.94432980130739</v>
      </c>
      <c r="H50" s="61">
        <f t="shared" si="67"/>
        <v>93.0169836198142</v>
      </c>
      <c r="I50" s="61">
        <f t="shared" si="67"/>
        <v>89.62999638507587</v>
      </c>
      <c r="J50" s="61">
        <f t="shared" si="67"/>
        <v>78.59290536340588</v>
      </c>
      <c r="K50" s="61">
        <f t="shared" si="67"/>
        <v>58.01477589282194</v>
      </c>
      <c r="L50" s="61">
        <f t="shared" si="67"/>
        <v>2.181365048601459</v>
      </c>
      <c r="M50" s="61">
        <f t="shared" si="0"/>
        <v>79.54736013999091</v>
      </c>
      <c r="N50" s="62"/>
      <c r="O50" s="62"/>
      <c r="P50" s="62"/>
      <c r="Q50" s="62">
        <v>2038</v>
      </c>
      <c r="R50" s="61">
        <f>R49+(R52-R47)*0.2</f>
        <v>9.889165483956312</v>
      </c>
      <c r="S50" s="61">
        <f>S49+(S52-S47)*0.2</f>
        <v>58.644928134095174</v>
      </c>
      <c r="T50" s="61">
        <f t="shared" si="50"/>
        <v>96.00608623180811</v>
      </c>
      <c r="U50" s="61">
        <f aca="true" t="shared" si="68" ref="U50:AB50">U49+(U52-U47)*0.2</f>
        <v>95.44624054759569</v>
      </c>
      <c r="V50" s="61">
        <f t="shared" si="68"/>
        <v>96.77537175603686</v>
      </c>
      <c r="W50" s="61">
        <f t="shared" si="68"/>
        <v>97.21386901183817</v>
      </c>
      <c r="X50" s="61">
        <f t="shared" si="68"/>
        <v>93.43467347070674</v>
      </c>
      <c r="Y50" s="61">
        <f>Y49+(Y52-Y47)*0.2</f>
        <v>85.13088039983131</v>
      </c>
      <c r="Z50" s="61">
        <f>Z49+(Z52-Z47)*0.2</f>
        <v>71.86333048460263</v>
      </c>
      <c r="AA50" s="61">
        <f>AA49+(AA52-AA47)*0.2</f>
        <v>51.79209733211067</v>
      </c>
      <c r="AB50" s="61">
        <f t="shared" si="68"/>
        <v>0.7092636467488681</v>
      </c>
      <c r="AC50" s="61">
        <f t="shared" si="1"/>
        <v>76.62115079827949</v>
      </c>
      <c r="AD50" s="62"/>
      <c r="AE50" s="62"/>
      <c r="AF50" s="62"/>
      <c r="AG50" s="62">
        <v>2038</v>
      </c>
      <c r="AH50" s="61">
        <f t="shared" si="52"/>
        <v>12.188194200920357</v>
      </c>
      <c r="AI50" s="61">
        <f t="shared" si="52"/>
        <v>63.59765973352659</v>
      </c>
      <c r="AJ50" s="61">
        <f t="shared" si="52"/>
        <v>96.00608623180811</v>
      </c>
      <c r="AK50" s="61">
        <f t="shared" si="52"/>
        <v>96.49490123376474</v>
      </c>
      <c r="AL50" s="61">
        <f t="shared" si="52"/>
        <v>96.7423352858116</v>
      </c>
      <c r="AM50" s="61">
        <f t="shared" si="52"/>
        <v>96.06508938091505</v>
      </c>
      <c r="AN50" s="61">
        <f t="shared" si="52"/>
        <v>93.22310850069407</v>
      </c>
      <c r="AO50" s="61">
        <f t="shared" si="52"/>
        <v>87.41246872611694</v>
      </c>
      <c r="AP50" s="61">
        <f t="shared" si="52"/>
        <v>75.26811534473318</v>
      </c>
      <c r="AQ50" s="61">
        <f t="shared" si="52"/>
        <v>54.914620520787224</v>
      </c>
      <c r="AR50" s="61">
        <f t="shared" si="52"/>
        <v>1.3772822824388582</v>
      </c>
      <c r="AS50" s="64">
        <f t="shared" si="2"/>
        <v>78.10509173244999</v>
      </c>
      <c r="AU50" s="67"/>
      <c r="AV50" s="91"/>
    </row>
    <row r="51" spans="1:48" ht="12.75">
      <c r="A51" s="68">
        <v>2039</v>
      </c>
      <c r="B51" s="61">
        <f aca="true" t="shared" si="69" ref="B51:L51">B50+(B52-B47)*0.2</f>
        <v>14.371824386773893</v>
      </c>
      <c r="C51" s="61">
        <f t="shared" si="69"/>
        <v>68.37949254359317</v>
      </c>
      <c r="D51" s="61">
        <f t="shared" si="69"/>
        <v>96.00608623180811</v>
      </c>
      <c r="E51" s="61">
        <f t="shared" si="69"/>
        <v>97.51112764623838</v>
      </c>
      <c r="F51" s="61">
        <f t="shared" si="69"/>
        <v>96.7102582632917</v>
      </c>
      <c r="G51" s="61">
        <f t="shared" si="69"/>
        <v>94.94432980130739</v>
      </c>
      <c r="H51" s="61">
        <f t="shared" si="69"/>
        <v>93.0169836198142</v>
      </c>
      <c r="I51" s="61">
        <f t="shared" si="69"/>
        <v>89.70205994326179</v>
      </c>
      <c r="J51" s="61">
        <f t="shared" si="69"/>
        <v>78.89005811416726</v>
      </c>
      <c r="K51" s="61">
        <f t="shared" si="69"/>
        <v>58.664962672086816</v>
      </c>
      <c r="L51" s="61">
        <f t="shared" si="69"/>
        <v>2.181365048601459</v>
      </c>
      <c r="M51" s="61">
        <f t="shared" si="0"/>
        <v>79.62429278002232</v>
      </c>
      <c r="N51" s="62"/>
      <c r="O51" s="62"/>
      <c r="P51" s="62"/>
      <c r="Q51" s="62">
        <v>2039</v>
      </c>
      <c r="R51" s="61">
        <f>R50+(R52-R47)*0.2</f>
        <v>9.889165483956312</v>
      </c>
      <c r="S51" s="61">
        <f>S50+(S52-S47)*0.2</f>
        <v>58.644928134095174</v>
      </c>
      <c r="T51" s="61">
        <f t="shared" si="50"/>
        <v>96.00608623180811</v>
      </c>
      <c r="U51" s="61">
        <f aca="true" t="shared" si="70" ref="U51:AB51">U50+(U52-U47)*0.2</f>
        <v>95.44624054759569</v>
      </c>
      <c r="V51" s="61">
        <f t="shared" si="70"/>
        <v>96.78863158744849</v>
      </c>
      <c r="W51" s="61">
        <f t="shared" si="70"/>
        <v>97.51976432451099</v>
      </c>
      <c r="X51" s="61">
        <f t="shared" si="70"/>
        <v>93.73337661261355</v>
      </c>
      <c r="Y51" s="61">
        <f>Y50+(Y52-Y47)*0.2</f>
        <v>85.55193747114384</v>
      </c>
      <c r="Z51" s="61">
        <f>Z50+(Z52-Z47)*0.2</f>
        <v>72.47329283151691</v>
      </c>
      <c r="AA51" s="61">
        <f>AA50+(AA52-AA47)*0.2</f>
        <v>52.626851752158615</v>
      </c>
      <c r="AB51" s="61">
        <f t="shared" si="70"/>
        <v>0.7092636467488681</v>
      </c>
      <c r="AC51" s="61">
        <f t="shared" si="1"/>
        <v>76.84492505247151</v>
      </c>
      <c r="AD51" s="62"/>
      <c r="AE51" s="62"/>
      <c r="AF51" s="62"/>
      <c r="AG51" s="62">
        <v>2039</v>
      </c>
      <c r="AH51" s="61">
        <f t="shared" si="52"/>
        <v>12.188089510799829</v>
      </c>
      <c r="AI51" s="61">
        <f t="shared" si="52"/>
        <v>63.598152972359514</v>
      </c>
      <c r="AJ51" s="61">
        <f t="shared" si="52"/>
        <v>96.00608623180811</v>
      </c>
      <c r="AK51" s="61">
        <f t="shared" si="52"/>
        <v>96.49482723685541</v>
      </c>
      <c r="AL51" s="61">
        <f t="shared" si="52"/>
        <v>96.74884173359209</v>
      </c>
      <c r="AM51" s="61">
        <f t="shared" si="52"/>
        <v>96.21565186369885</v>
      </c>
      <c r="AN51" s="61">
        <f t="shared" si="52"/>
        <v>93.37076973456314</v>
      </c>
      <c r="AO51" s="61">
        <f t="shared" si="52"/>
        <v>87.65734660483477</v>
      </c>
      <c r="AP51" s="61">
        <f t="shared" si="52"/>
        <v>75.71942654163209</v>
      </c>
      <c r="AQ51" s="61">
        <f t="shared" si="52"/>
        <v>55.65758305769934</v>
      </c>
      <c r="AR51" s="61">
        <f t="shared" si="52"/>
        <v>1.3770480944241401</v>
      </c>
      <c r="AS51" s="64">
        <f t="shared" si="2"/>
        <v>78.2545257218327</v>
      </c>
      <c r="AU51" s="67"/>
      <c r="AV51" s="91"/>
    </row>
    <row r="52" spans="1:48" ht="12.75">
      <c r="A52" s="68">
        <v>2040</v>
      </c>
      <c r="B52" s="61">
        <f>B47</f>
        <v>14.371824386773893</v>
      </c>
      <c r="C52" s="61">
        <f>C47</f>
        <v>68.37949254359317</v>
      </c>
      <c r="D52" s="61">
        <f>D47</f>
        <v>96.00608623180811</v>
      </c>
      <c r="E52" s="61">
        <f>D47*E$5/100</f>
        <v>97.51112764623838</v>
      </c>
      <c r="F52" s="61">
        <f>E47*F$5/100</f>
        <v>96.7102582632917</v>
      </c>
      <c r="G52" s="61">
        <f>F47*G$5/100</f>
        <v>94.94432980130739</v>
      </c>
      <c r="H52" s="61">
        <f>G47*H$5/100</f>
        <v>93.0169836198142</v>
      </c>
      <c r="I52" s="61">
        <f>H47*I$71/100</f>
        <v>89.77412350144772</v>
      </c>
      <c r="J52" s="61">
        <f>I47*J$71/100</f>
        <v>79.18721086492862</v>
      </c>
      <c r="K52" s="61">
        <f>J47*K$71/100</f>
        <v>59.31514945135169</v>
      </c>
      <c r="L52" s="61">
        <f>L47</f>
        <v>2.181365048601459</v>
      </c>
      <c r="M52" s="61">
        <f t="shared" si="0"/>
        <v>79.69583106163859</v>
      </c>
      <c r="N52" s="65"/>
      <c r="O52" s="65"/>
      <c r="P52" s="65"/>
      <c r="Q52" s="62">
        <v>2040</v>
      </c>
      <c r="R52" s="61">
        <f>R47</f>
        <v>9.889165483956312</v>
      </c>
      <c r="S52" s="61">
        <f>S47</f>
        <v>58.644928134095174</v>
      </c>
      <c r="T52" s="61">
        <f t="shared" si="50"/>
        <v>96.00608623180811</v>
      </c>
      <c r="U52" s="61">
        <f>T47*U$5/100</f>
        <v>95.44624054759569</v>
      </c>
      <c r="V52" s="61">
        <f>U47*V$5/100</f>
        <v>96.80189141886011</v>
      </c>
      <c r="W52" s="61">
        <f>V47*W$5/100</f>
        <v>97.82565963718378</v>
      </c>
      <c r="X52" s="61">
        <f>W47*X$5/100</f>
        <v>94.0320797545204</v>
      </c>
      <c r="Y52" s="61">
        <f>X47*Y$71/100</f>
        <v>85.97299454245636</v>
      </c>
      <c r="Z52" s="61">
        <f>Y47*Z$71/100</f>
        <v>73.0832551784312</v>
      </c>
      <c r="AA52" s="61">
        <f>Z47*AA$71/100</f>
        <v>53.46160617220657</v>
      </c>
      <c r="AB52" s="61">
        <f>AB47</f>
        <v>0.7092636467488681</v>
      </c>
      <c r="AC52" s="61">
        <f t="shared" si="1"/>
        <v>77.06252530494112</v>
      </c>
      <c r="AD52" s="62"/>
      <c r="AE52" s="62"/>
      <c r="AF52" s="62"/>
      <c r="AG52" s="62">
        <v>2040</v>
      </c>
      <c r="AH52" s="61">
        <f t="shared" si="52"/>
        <v>12.18826918740733</v>
      </c>
      <c r="AI52" s="61">
        <f t="shared" si="52"/>
        <v>63.598350845018416</v>
      </c>
      <c r="AJ52" s="61">
        <f t="shared" si="52"/>
        <v>96.00608623180811</v>
      </c>
      <c r="AK52" s="61">
        <f t="shared" si="52"/>
        <v>96.49472325994115</v>
      </c>
      <c r="AL52" s="61">
        <f t="shared" si="52"/>
        <v>96.7553459892048</v>
      </c>
      <c r="AM52" s="61">
        <f t="shared" si="52"/>
        <v>96.3666166492049</v>
      </c>
      <c r="AN52" s="61">
        <f t="shared" si="52"/>
        <v>93.51833996311113</v>
      </c>
      <c r="AO52" s="61">
        <f t="shared" si="52"/>
        <v>87.90151385595</v>
      </c>
      <c r="AP52" s="61">
        <f t="shared" si="52"/>
        <v>76.17169822845412</v>
      </c>
      <c r="AQ52" s="61">
        <f t="shared" si="52"/>
        <v>56.400727260260894</v>
      </c>
      <c r="AR52" s="61">
        <f t="shared" si="52"/>
        <v>1.3767429632148505</v>
      </c>
      <c r="AS52" s="64">
        <f t="shared" si="2"/>
        <v>78.39819569620265</v>
      </c>
      <c r="AU52" s="67"/>
      <c r="AV52" s="91"/>
    </row>
    <row r="53" spans="1:48" ht="12.75">
      <c r="A53" s="68">
        <v>2041</v>
      </c>
      <c r="B53" s="61">
        <f aca="true" t="shared" si="71" ref="B53:L53">B52+(B57-B52)*0.2</f>
        <v>14.371824386773893</v>
      </c>
      <c r="C53" s="61">
        <f t="shared" si="71"/>
        <v>68.37949254359317</v>
      </c>
      <c r="D53" s="61">
        <f t="shared" si="71"/>
        <v>96.00608623180811</v>
      </c>
      <c r="E53" s="61">
        <f t="shared" si="71"/>
        <v>97.51112764623838</v>
      </c>
      <c r="F53" s="61">
        <f t="shared" si="71"/>
        <v>96.7102582632917</v>
      </c>
      <c r="G53" s="61">
        <f t="shared" si="71"/>
        <v>94.94432980130739</v>
      </c>
      <c r="H53" s="61">
        <f t="shared" si="71"/>
        <v>93.0169836198142</v>
      </c>
      <c r="I53" s="61">
        <f t="shared" si="71"/>
        <v>89.83898070381505</v>
      </c>
      <c r="J53" s="61">
        <f t="shared" si="71"/>
        <v>79.45638835670222</v>
      </c>
      <c r="K53" s="61">
        <f t="shared" si="71"/>
        <v>59.9167450992504</v>
      </c>
      <c r="L53" s="61">
        <f t="shared" si="71"/>
        <v>2.181365048601459</v>
      </c>
      <c r="M53" s="61">
        <f t="shared" si="0"/>
        <v>79.75882152189165</v>
      </c>
      <c r="N53" s="62"/>
      <c r="O53" s="62"/>
      <c r="P53" s="62"/>
      <c r="Q53" s="62">
        <v>2041</v>
      </c>
      <c r="R53" s="61">
        <f>R52+(R57-R52)*0.2</f>
        <v>9.889165483956312</v>
      </c>
      <c r="S53" s="61">
        <f>S52+(S57-S52)*0.2</f>
        <v>58.644928134095174</v>
      </c>
      <c r="T53" s="61">
        <f t="shared" si="50"/>
        <v>96.00608623180811</v>
      </c>
      <c r="U53" s="61">
        <f aca="true" t="shared" si="72" ref="U53:AB53">U52+(U57-U52)*0.2</f>
        <v>95.44624054759569</v>
      </c>
      <c r="V53" s="61">
        <f t="shared" si="72"/>
        <v>96.80189141886011</v>
      </c>
      <c r="W53" s="61">
        <f t="shared" si="72"/>
        <v>97.83906888732834</v>
      </c>
      <c r="X53" s="61">
        <f t="shared" si="72"/>
        <v>94.33078289642721</v>
      </c>
      <c r="Y53" s="61">
        <f>Y52+(Y57-Y52)*0.2</f>
        <v>86.38393550618687</v>
      </c>
      <c r="Z53" s="61">
        <f>Z52+(Z57-Z52)*0.2</f>
        <v>73.67127240194505</v>
      </c>
      <c r="AA53" s="61">
        <f>AA52+(AA57-AA52)*0.2</f>
        <v>54.2731047965482</v>
      </c>
      <c r="AB53" s="61">
        <f t="shared" si="72"/>
        <v>0.7092636467488681</v>
      </c>
      <c r="AC53" s="61">
        <f t="shared" si="1"/>
        <v>77.24489132293863</v>
      </c>
      <c r="AD53" s="62"/>
      <c r="AE53" s="62"/>
      <c r="AF53" s="62"/>
      <c r="AG53" s="62">
        <v>2041</v>
      </c>
      <c r="AH53" s="61">
        <f t="shared" si="52"/>
        <v>12.188762569213548</v>
      </c>
      <c r="AI53" s="61">
        <f t="shared" si="52"/>
        <v>63.59909705923087</v>
      </c>
      <c r="AJ53" s="61">
        <f t="shared" si="52"/>
        <v>96.00608623180811</v>
      </c>
      <c r="AK53" s="61">
        <f t="shared" si="52"/>
        <v>96.49469366151435</v>
      </c>
      <c r="AL53" s="61">
        <f t="shared" si="52"/>
        <v>96.75534688444398</v>
      </c>
      <c r="AM53" s="61">
        <f t="shared" si="52"/>
        <v>96.37192595334253</v>
      </c>
      <c r="AN53" s="61">
        <f t="shared" si="52"/>
        <v>93.6660968582973</v>
      </c>
      <c r="AO53" s="61">
        <f t="shared" si="52"/>
        <v>88.13622826559718</v>
      </c>
      <c r="AP53" s="61">
        <f t="shared" si="52"/>
        <v>76.59959773694564</v>
      </c>
      <c r="AQ53" s="61">
        <f t="shared" si="52"/>
        <v>57.108617781963936</v>
      </c>
      <c r="AR53" s="61">
        <f t="shared" si="52"/>
        <v>1.3764550215858502</v>
      </c>
      <c r="AS53" s="64">
        <f t="shared" si="2"/>
        <v>78.5201835154183</v>
      </c>
      <c r="AU53" s="67"/>
      <c r="AV53" s="91"/>
    </row>
    <row r="54" spans="1:48" ht="12.75">
      <c r="A54" s="68">
        <v>2042</v>
      </c>
      <c r="B54" s="61">
        <f aca="true" t="shared" si="73" ref="B54:L54">B53+(B57-B52)*0.2</f>
        <v>14.371824386773893</v>
      </c>
      <c r="C54" s="61">
        <f t="shared" si="73"/>
        <v>68.37949254359317</v>
      </c>
      <c r="D54" s="61">
        <f t="shared" si="73"/>
        <v>96.00608623180811</v>
      </c>
      <c r="E54" s="61">
        <f t="shared" si="73"/>
        <v>97.51112764623838</v>
      </c>
      <c r="F54" s="61">
        <f t="shared" si="73"/>
        <v>96.7102582632917</v>
      </c>
      <c r="G54" s="61">
        <f t="shared" si="73"/>
        <v>94.94432980130739</v>
      </c>
      <c r="H54" s="61">
        <f t="shared" si="73"/>
        <v>93.0169836198142</v>
      </c>
      <c r="I54" s="61">
        <f t="shared" si="73"/>
        <v>89.90383790618239</v>
      </c>
      <c r="J54" s="61">
        <f t="shared" si="73"/>
        <v>79.72556584847582</v>
      </c>
      <c r="K54" s="61">
        <f t="shared" si="73"/>
        <v>60.51834074714911</v>
      </c>
      <c r="L54" s="61">
        <f t="shared" si="73"/>
        <v>2.181365048601459</v>
      </c>
      <c r="M54" s="61">
        <f t="shared" si="0"/>
        <v>79.83639870532232</v>
      </c>
      <c r="N54" s="62"/>
      <c r="O54" s="62"/>
      <c r="P54" s="62"/>
      <c r="Q54" s="62">
        <v>2042</v>
      </c>
      <c r="R54" s="61">
        <f>R53+(R57-R52)*0.2</f>
        <v>9.889165483956312</v>
      </c>
      <c r="S54" s="61">
        <f>S53+(S57-S52)*0.2</f>
        <v>58.644928134095174</v>
      </c>
      <c r="T54" s="61">
        <f t="shared" si="50"/>
        <v>96.00608623180811</v>
      </c>
      <c r="U54" s="61">
        <f aca="true" t="shared" si="74" ref="U54:AB54">U53+(U57-U52)*0.2</f>
        <v>95.44624054759569</v>
      </c>
      <c r="V54" s="61">
        <f t="shared" si="74"/>
        <v>96.80189141886011</v>
      </c>
      <c r="W54" s="61">
        <f t="shared" si="74"/>
        <v>97.8524781374729</v>
      </c>
      <c r="X54" s="61">
        <f t="shared" si="74"/>
        <v>94.62948603833402</v>
      </c>
      <c r="Y54" s="61">
        <f>Y53+(Y57-Y52)*0.2</f>
        <v>86.79487646991738</v>
      </c>
      <c r="Z54" s="61">
        <f>Z53+(Z57-Z52)*0.2</f>
        <v>74.25928962545889</v>
      </c>
      <c r="AA54" s="61">
        <f>AA53+(AA57-AA52)*0.2</f>
        <v>55.084603420889835</v>
      </c>
      <c r="AB54" s="61">
        <f t="shared" si="74"/>
        <v>0.7092636467488681</v>
      </c>
      <c r="AC54" s="61">
        <f t="shared" si="1"/>
        <v>77.44878183657575</v>
      </c>
      <c r="AD54" s="62"/>
      <c r="AE54" s="62"/>
      <c r="AF54" s="62"/>
      <c r="AG54" s="62">
        <v>2042</v>
      </c>
      <c r="AH54" s="61">
        <f t="shared" si="52"/>
        <v>12.189165122083764</v>
      </c>
      <c r="AI54" s="61">
        <f t="shared" si="52"/>
        <v>63.60014651409824</v>
      </c>
      <c r="AJ54" s="61">
        <f t="shared" si="52"/>
        <v>96.00608623180811</v>
      </c>
      <c r="AK54" s="61">
        <f t="shared" si="52"/>
        <v>96.49476517519425</v>
      </c>
      <c r="AL54" s="61">
        <f t="shared" si="52"/>
        <v>96.7553476925825</v>
      </c>
      <c r="AM54" s="61">
        <f t="shared" si="52"/>
        <v>96.37720895335485</v>
      </c>
      <c r="AN54" s="61">
        <f t="shared" si="52"/>
        <v>93.813989544948</v>
      </c>
      <c r="AO54" s="61">
        <f t="shared" si="52"/>
        <v>88.3707696121356</v>
      </c>
      <c r="AP54" s="61">
        <f t="shared" si="52"/>
        <v>77.02567082642426</v>
      </c>
      <c r="AQ54" s="61">
        <f t="shared" si="52"/>
        <v>57.81991746068134</v>
      </c>
      <c r="AR54" s="61">
        <f t="shared" si="52"/>
        <v>1.3761960076852515</v>
      </c>
      <c r="AS54" s="64">
        <f t="shared" si="2"/>
        <v>78.6602331419185</v>
      </c>
      <c r="AU54" s="67"/>
      <c r="AV54" s="91"/>
    </row>
    <row r="55" spans="1:48" ht="12.75">
      <c r="A55" s="68">
        <v>2043</v>
      </c>
      <c r="B55" s="61">
        <f aca="true" t="shared" si="75" ref="B55:L55">B54+(B57-B52)*0.2</f>
        <v>14.371824386773893</v>
      </c>
      <c r="C55" s="61">
        <f t="shared" si="75"/>
        <v>68.37949254359317</v>
      </c>
      <c r="D55" s="61">
        <f t="shared" si="75"/>
        <v>96.00608623180811</v>
      </c>
      <c r="E55" s="61">
        <f t="shared" si="75"/>
        <v>97.51112764623838</v>
      </c>
      <c r="F55" s="61">
        <f t="shared" si="75"/>
        <v>96.7102582632917</v>
      </c>
      <c r="G55" s="61">
        <f t="shared" si="75"/>
        <v>94.94432980130739</v>
      </c>
      <c r="H55" s="61">
        <f t="shared" si="75"/>
        <v>93.0169836198142</v>
      </c>
      <c r="I55" s="61">
        <f t="shared" si="75"/>
        <v>89.96869510854972</v>
      </c>
      <c r="J55" s="61">
        <f t="shared" si="75"/>
        <v>79.99474334024943</v>
      </c>
      <c r="K55" s="61">
        <f t="shared" si="75"/>
        <v>61.11993639504782</v>
      </c>
      <c r="L55" s="61">
        <f t="shared" si="75"/>
        <v>2.181365048601459</v>
      </c>
      <c r="M55" s="61">
        <f t="shared" si="0"/>
        <v>79.93570546928284</v>
      </c>
      <c r="N55" s="62"/>
      <c r="O55" s="62"/>
      <c r="P55" s="62"/>
      <c r="Q55" s="62">
        <v>2043</v>
      </c>
      <c r="R55" s="61">
        <f>R54+(R57-R52)*0.2</f>
        <v>9.889165483956312</v>
      </c>
      <c r="S55" s="61">
        <f>S54+(S57-S52)*0.2</f>
        <v>58.644928134095174</v>
      </c>
      <c r="T55" s="61">
        <f t="shared" si="50"/>
        <v>96.00608623180811</v>
      </c>
      <c r="U55" s="61">
        <f aca="true" t="shared" si="76" ref="U55:AB55">U54+(U57-U52)*0.2</f>
        <v>95.44624054759569</v>
      </c>
      <c r="V55" s="61">
        <f t="shared" si="76"/>
        <v>96.80189141886011</v>
      </c>
      <c r="W55" s="61">
        <f t="shared" si="76"/>
        <v>97.86588738761746</v>
      </c>
      <c r="X55" s="61">
        <f t="shared" si="76"/>
        <v>94.92818918024084</v>
      </c>
      <c r="Y55" s="61">
        <f>Y54+(Y57-Y52)*0.2</f>
        <v>87.2058174336479</v>
      </c>
      <c r="Z55" s="61">
        <f>Z54+(Z57-Z52)*0.2</f>
        <v>74.84730684897274</v>
      </c>
      <c r="AA55" s="61">
        <f>AA54+(AA57-AA52)*0.2</f>
        <v>55.896102045231466</v>
      </c>
      <c r="AB55" s="61">
        <f t="shared" si="76"/>
        <v>0.7092636467488681</v>
      </c>
      <c r="AC55" s="61">
        <f t="shared" si="1"/>
        <v>77.67123087253185</v>
      </c>
      <c r="AD55" s="62"/>
      <c r="AE55" s="62"/>
      <c r="AF55" s="62"/>
      <c r="AG55" s="62">
        <v>2043</v>
      </c>
      <c r="AH55" s="61">
        <f t="shared" si="52"/>
        <v>12.189421530462056</v>
      </c>
      <c r="AI55" s="61">
        <f t="shared" si="52"/>
        <v>63.60046784512975</v>
      </c>
      <c r="AJ55" s="61">
        <f t="shared" si="52"/>
        <v>96.00608623180811</v>
      </c>
      <c r="AK55" s="61">
        <f t="shared" si="52"/>
        <v>96.49497597668932</v>
      </c>
      <c r="AL55" s="61">
        <f t="shared" si="52"/>
        <v>96.75535188268563</v>
      </c>
      <c r="AM55" s="61">
        <f t="shared" si="52"/>
        <v>96.3830396332187</v>
      </c>
      <c r="AN55" s="61">
        <f t="shared" si="52"/>
        <v>93.96091317459911</v>
      </c>
      <c r="AO55" s="61">
        <f t="shared" si="52"/>
        <v>88.6050836505858</v>
      </c>
      <c r="AP55" s="61">
        <f t="shared" si="52"/>
        <v>77.45271961293544</v>
      </c>
      <c r="AQ55" s="61">
        <f t="shared" si="52"/>
        <v>58.52906296398125</v>
      </c>
      <c r="AR55" s="61">
        <f t="shared" si="52"/>
        <v>1.3759840754716197</v>
      </c>
      <c r="AS55" s="64">
        <f t="shared" si="2"/>
        <v>78.82044393610764</v>
      </c>
      <c r="AU55" s="67"/>
      <c r="AV55" s="91"/>
    </row>
    <row r="56" spans="1:48" ht="12.75">
      <c r="A56" s="68">
        <v>2044</v>
      </c>
      <c r="B56" s="61">
        <f aca="true" t="shared" si="77" ref="B56:L56">B55+(B57-B52)*0.2</f>
        <v>14.371824386773893</v>
      </c>
      <c r="C56" s="61">
        <f t="shared" si="77"/>
        <v>68.37949254359317</v>
      </c>
      <c r="D56" s="61">
        <f t="shared" si="77"/>
        <v>96.00608623180811</v>
      </c>
      <c r="E56" s="61">
        <f t="shared" si="77"/>
        <v>97.51112764623838</v>
      </c>
      <c r="F56" s="61">
        <f t="shared" si="77"/>
        <v>96.7102582632917</v>
      </c>
      <c r="G56" s="61">
        <f t="shared" si="77"/>
        <v>94.94432980130739</v>
      </c>
      <c r="H56" s="61">
        <f t="shared" si="77"/>
        <v>93.0169836198142</v>
      </c>
      <c r="I56" s="61">
        <f t="shared" si="77"/>
        <v>90.03355231091706</v>
      </c>
      <c r="J56" s="61">
        <f t="shared" si="77"/>
        <v>80.26392083202303</v>
      </c>
      <c r="K56" s="61">
        <f t="shared" si="77"/>
        <v>61.721532042946535</v>
      </c>
      <c r="L56" s="61">
        <f t="shared" si="77"/>
        <v>2.181365048601459</v>
      </c>
      <c r="M56" s="61">
        <f t="shared" si="0"/>
        <v>80.05164967293172</v>
      </c>
      <c r="N56" s="62"/>
      <c r="O56" s="62"/>
      <c r="P56" s="62"/>
      <c r="Q56" s="62">
        <v>2044</v>
      </c>
      <c r="R56" s="61">
        <f>R55+(R57-R52)*0.2</f>
        <v>9.889165483956312</v>
      </c>
      <c r="S56" s="61">
        <f>S55+(S57-S52)*0.2</f>
        <v>58.644928134095174</v>
      </c>
      <c r="T56" s="61">
        <f t="shared" si="50"/>
        <v>96.00608623180811</v>
      </c>
      <c r="U56" s="61">
        <f aca="true" t="shared" si="78" ref="U56:AB56">U55+(U57-U52)*0.2</f>
        <v>95.44624054759569</v>
      </c>
      <c r="V56" s="61">
        <f t="shared" si="78"/>
        <v>96.80189141886011</v>
      </c>
      <c r="W56" s="61">
        <f t="shared" si="78"/>
        <v>97.87929663776202</v>
      </c>
      <c r="X56" s="61">
        <f t="shared" si="78"/>
        <v>95.22689232214765</v>
      </c>
      <c r="Y56" s="61">
        <f>Y55+(Y57-Y52)*0.2</f>
        <v>87.6167583973784</v>
      </c>
      <c r="Z56" s="61">
        <f>Z55+(Z57-Z52)*0.2</f>
        <v>75.43532407248658</v>
      </c>
      <c r="AA56" s="61">
        <f>AA55+(AA57-AA52)*0.2</f>
        <v>56.7076006695731</v>
      </c>
      <c r="AB56" s="61">
        <f t="shared" si="78"/>
        <v>0.7092636467488681</v>
      </c>
      <c r="AC56" s="61">
        <f t="shared" si="1"/>
        <v>77.9076424067054</v>
      </c>
      <c r="AD56" s="62"/>
      <c r="AE56" s="62"/>
      <c r="AF56" s="62"/>
      <c r="AG56" s="62">
        <v>2044</v>
      </c>
      <c r="AH56" s="61">
        <f aca="true" t="shared" si="79" ref="AH56:AR62">AH191/AH129*100</f>
        <v>12.18940010415349</v>
      </c>
      <c r="AI56" s="61">
        <f t="shared" si="79"/>
        <v>63.60051962172888</v>
      </c>
      <c r="AJ56" s="61">
        <f t="shared" si="79"/>
        <v>96.00608623180811</v>
      </c>
      <c r="AK56" s="61">
        <f t="shared" si="79"/>
        <v>96.49531139865444</v>
      </c>
      <c r="AL56" s="61">
        <f t="shared" si="79"/>
        <v>96.75535607450136</v>
      </c>
      <c r="AM56" s="61">
        <f t="shared" si="79"/>
        <v>96.38864439029913</v>
      </c>
      <c r="AN56" s="61">
        <f t="shared" si="79"/>
        <v>94.10810001889384</v>
      </c>
      <c r="AO56" s="61">
        <f t="shared" si="79"/>
        <v>88.83992396237716</v>
      </c>
      <c r="AP56" s="61">
        <f t="shared" si="79"/>
        <v>77.88044523277368</v>
      </c>
      <c r="AQ56" s="61">
        <f t="shared" si="79"/>
        <v>59.234680399702064</v>
      </c>
      <c r="AR56" s="61">
        <f t="shared" si="79"/>
        <v>1.3760157550740173</v>
      </c>
      <c r="AS56" s="64">
        <f t="shared" si="2"/>
        <v>78.99581436599172</v>
      </c>
      <c r="AU56" s="67"/>
      <c r="AV56" s="91"/>
    </row>
    <row r="57" spans="1:48" ht="12.75">
      <c r="A57" s="68">
        <v>2045</v>
      </c>
      <c r="B57" s="61">
        <f>B52</f>
        <v>14.371824386773893</v>
      </c>
      <c r="C57" s="61">
        <f>C52</f>
        <v>68.37949254359317</v>
      </c>
      <c r="D57" s="61">
        <f>D52</f>
        <v>96.00608623180811</v>
      </c>
      <c r="E57" s="61">
        <f>D52*E$5/100</f>
        <v>97.51112764623838</v>
      </c>
      <c r="F57" s="61">
        <f>E52*F$5/100</f>
        <v>96.7102582632917</v>
      </c>
      <c r="G57" s="61">
        <f>F52*G$5/100</f>
        <v>94.94432980130739</v>
      </c>
      <c r="H57" s="61">
        <f>G52*H$5/100</f>
        <v>93.0169836198142</v>
      </c>
      <c r="I57" s="61">
        <f>H52*I$72/100</f>
        <v>90.09840951328437</v>
      </c>
      <c r="J57" s="61">
        <f>I52*J$72/100</f>
        <v>80.53309832379665</v>
      </c>
      <c r="K57" s="61">
        <f>J52*K$72/100</f>
        <v>62.32312769084523</v>
      </c>
      <c r="L57" s="61">
        <f>L52</f>
        <v>2.181365048601459</v>
      </c>
      <c r="M57" s="61">
        <f t="shared" si="0"/>
        <v>80.17483996518669</v>
      </c>
      <c r="N57" s="65"/>
      <c r="O57" s="65"/>
      <c r="P57" s="65"/>
      <c r="Q57" s="62">
        <v>2045</v>
      </c>
      <c r="R57" s="61">
        <f>R52</f>
        <v>9.889165483956312</v>
      </c>
      <c r="S57" s="61">
        <f>S52</f>
        <v>58.644928134095174</v>
      </c>
      <c r="T57" s="61">
        <f t="shared" si="50"/>
        <v>96.00608623180811</v>
      </c>
      <c r="U57" s="61">
        <f>T52*U$5/100</f>
        <v>95.44624054759569</v>
      </c>
      <c r="V57" s="61">
        <f>U52*V$5/100</f>
        <v>96.80189141886011</v>
      </c>
      <c r="W57" s="61">
        <f>V52*W$5/100</f>
        <v>97.89270588790657</v>
      </c>
      <c r="X57" s="61">
        <f>W52*X$5/100</f>
        <v>95.52559546405446</v>
      </c>
      <c r="Y57" s="61">
        <f>X52*Y$72/100</f>
        <v>88.02769936110892</v>
      </c>
      <c r="Z57" s="61">
        <f>Y52*Z$72/100</f>
        <v>76.0233412960004</v>
      </c>
      <c r="AA57" s="61">
        <f>Z52*AA$72/100</f>
        <v>57.51909929391474</v>
      </c>
      <c r="AB57" s="61">
        <f>AB52</f>
        <v>0.7092636467488681</v>
      </c>
      <c r="AC57" s="61">
        <f t="shared" si="1"/>
        <v>78.15388261427171</v>
      </c>
      <c r="AD57" s="62"/>
      <c r="AE57" s="62"/>
      <c r="AF57" s="62"/>
      <c r="AG57" s="62">
        <v>2045</v>
      </c>
      <c r="AH57" s="61">
        <f t="shared" si="79"/>
        <v>12.188978586833594</v>
      </c>
      <c r="AI57" s="61">
        <f t="shared" si="79"/>
        <v>63.60104432247275</v>
      </c>
      <c r="AJ57" s="61">
        <f t="shared" si="79"/>
        <v>96.00608623180811</v>
      </c>
      <c r="AK57" s="61">
        <f t="shared" si="79"/>
        <v>96.4953900313406</v>
      </c>
      <c r="AL57" s="61">
        <f t="shared" si="79"/>
        <v>96.75535883863978</v>
      </c>
      <c r="AM57" s="61">
        <f t="shared" si="79"/>
        <v>96.39457455916552</v>
      </c>
      <c r="AN57" s="61">
        <f t="shared" si="79"/>
        <v>94.25560960960465</v>
      </c>
      <c r="AO57" s="61">
        <f t="shared" si="79"/>
        <v>89.07560825153864</v>
      </c>
      <c r="AP57" s="61">
        <f t="shared" si="79"/>
        <v>78.30720052376087</v>
      </c>
      <c r="AQ57" s="61">
        <f t="shared" si="79"/>
        <v>59.94084633286386</v>
      </c>
      <c r="AR57" s="61">
        <f t="shared" si="79"/>
        <v>1.3761623875366784</v>
      </c>
      <c r="AS57" s="64">
        <f t="shared" si="2"/>
        <v>79.179655130003</v>
      </c>
      <c r="AU57" s="67"/>
      <c r="AV57" s="91"/>
    </row>
    <row r="58" spans="1:48" ht="12.75">
      <c r="A58" s="68">
        <v>2046</v>
      </c>
      <c r="B58" s="61">
        <f aca="true" t="shared" si="80" ref="B58:L58">B57+(B62-B57)*0.2</f>
        <v>14.371824386773893</v>
      </c>
      <c r="C58" s="61">
        <f t="shared" si="80"/>
        <v>68.37949254359317</v>
      </c>
      <c r="D58" s="61">
        <f t="shared" si="80"/>
        <v>96.00608623180811</v>
      </c>
      <c r="E58" s="61">
        <f t="shared" si="80"/>
        <v>97.51112764623838</v>
      </c>
      <c r="F58" s="61">
        <f t="shared" si="80"/>
        <v>96.7102582632917</v>
      </c>
      <c r="G58" s="61">
        <f t="shared" si="80"/>
        <v>94.94432980130739</v>
      </c>
      <c r="H58" s="61">
        <f t="shared" si="80"/>
        <v>93.0169836198142</v>
      </c>
      <c r="I58" s="61">
        <f t="shared" si="80"/>
        <v>90.15678099541496</v>
      </c>
      <c r="J58" s="61">
        <f t="shared" si="80"/>
        <v>80.77676747942448</v>
      </c>
      <c r="K58" s="61">
        <f t="shared" si="80"/>
        <v>62.877994064838845</v>
      </c>
      <c r="L58" s="61">
        <f t="shared" si="80"/>
        <v>2.181365048601459</v>
      </c>
      <c r="M58" s="61">
        <f t="shared" si="0"/>
        <v>80.28545274607211</v>
      </c>
      <c r="N58" s="62"/>
      <c r="O58" s="62"/>
      <c r="P58" s="62"/>
      <c r="Q58" s="62">
        <v>2046</v>
      </c>
      <c r="R58" s="61">
        <f>R57+(R62-R57)*0.2</f>
        <v>9.889165483956312</v>
      </c>
      <c r="S58" s="61">
        <f>S57+(S62-S57)*0.2</f>
        <v>58.644928134095174</v>
      </c>
      <c r="T58" s="61">
        <f t="shared" si="50"/>
        <v>96.00608623180811</v>
      </c>
      <c r="U58" s="61">
        <f aca="true" t="shared" si="81" ref="U58:AB58">U57+(U62-U57)*0.2</f>
        <v>95.44624054759569</v>
      </c>
      <c r="V58" s="61">
        <f t="shared" si="81"/>
        <v>96.80189141886011</v>
      </c>
      <c r="W58" s="61">
        <f t="shared" si="81"/>
        <v>97.89270588790657</v>
      </c>
      <c r="X58" s="61">
        <f t="shared" si="81"/>
        <v>95.53868943765542</v>
      </c>
      <c r="Y58" s="61">
        <f>Y57+(Y62-Y57)*0.2</f>
        <v>88.42932389947974</v>
      </c>
      <c r="Z58" s="61">
        <f>Z57+(Z62-Z57)*0.2</f>
        <v>76.59047295277477</v>
      </c>
      <c r="AA58" s="61">
        <f>AA57+(AA62-AA57)*0.2</f>
        <v>58.30569539751366</v>
      </c>
      <c r="AB58" s="61">
        <f t="shared" si="81"/>
        <v>0.7092636467488681</v>
      </c>
      <c r="AC58" s="61">
        <f t="shared" si="1"/>
        <v>78.35759187107409</v>
      </c>
      <c r="AD58" s="62"/>
      <c r="AE58" s="62"/>
      <c r="AF58" s="62"/>
      <c r="AG58" s="62">
        <v>2046</v>
      </c>
      <c r="AH58" s="61">
        <f t="shared" si="79"/>
        <v>12.18843366955475</v>
      </c>
      <c r="AI58" s="61">
        <f t="shared" si="79"/>
        <v>63.60177306325379</v>
      </c>
      <c r="AJ58" s="61">
        <f t="shared" si="79"/>
        <v>96.00608623180811</v>
      </c>
      <c r="AK58" s="61">
        <f t="shared" si="79"/>
        <v>96.49513242423082</v>
      </c>
      <c r="AL58" s="61">
        <f t="shared" si="79"/>
        <v>96.75535661113454</v>
      </c>
      <c r="AM58" s="61">
        <f t="shared" si="79"/>
        <v>96.39464529498689</v>
      </c>
      <c r="AN58" s="61">
        <f t="shared" si="79"/>
        <v>94.26081845017666</v>
      </c>
      <c r="AO58" s="61">
        <f t="shared" si="79"/>
        <v>89.30312889469705</v>
      </c>
      <c r="AP58" s="61">
        <f t="shared" si="79"/>
        <v>78.70987268305821</v>
      </c>
      <c r="AQ58" s="61">
        <f t="shared" si="79"/>
        <v>60.61155010725356</v>
      </c>
      <c r="AR58" s="61">
        <f t="shared" si="79"/>
        <v>1.3764165088884461</v>
      </c>
      <c r="AS58" s="64">
        <f t="shared" si="2"/>
        <v>79.33615372835104</v>
      </c>
      <c r="AU58" s="67"/>
      <c r="AV58" s="91"/>
    </row>
    <row r="59" spans="1:48" ht="12.75">
      <c r="A59" s="68">
        <v>2047</v>
      </c>
      <c r="B59" s="61">
        <f aca="true" t="shared" si="82" ref="B59:L59">B58+(B62-B57)*0.2</f>
        <v>14.371824386773893</v>
      </c>
      <c r="C59" s="61">
        <f t="shared" si="82"/>
        <v>68.37949254359317</v>
      </c>
      <c r="D59" s="61">
        <f t="shared" si="82"/>
        <v>96.00608623180811</v>
      </c>
      <c r="E59" s="61">
        <f t="shared" si="82"/>
        <v>97.51112764623838</v>
      </c>
      <c r="F59" s="61">
        <f t="shared" si="82"/>
        <v>96.7102582632917</v>
      </c>
      <c r="G59" s="61">
        <f t="shared" si="82"/>
        <v>94.94432980130739</v>
      </c>
      <c r="H59" s="61">
        <f t="shared" si="82"/>
        <v>93.0169836198142</v>
      </c>
      <c r="I59" s="61">
        <f t="shared" si="82"/>
        <v>90.21515247754556</v>
      </c>
      <c r="J59" s="61">
        <f t="shared" si="82"/>
        <v>81.0204366350523</v>
      </c>
      <c r="K59" s="61">
        <f t="shared" si="82"/>
        <v>63.432860438832456</v>
      </c>
      <c r="L59" s="61">
        <f t="shared" si="82"/>
        <v>2.181365048601459</v>
      </c>
      <c r="M59" s="61">
        <f t="shared" si="0"/>
        <v>80.3869714554108</v>
      </c>
      <c r="N59" s="62"/>
      <c r="O59" s="62"/>
      <c r="P59" s="62"/>
      <c r="Q59" s="62">
        <v>2047</v>
      </c>
      <c r="R59" s="61">
        <f>R58+(R62-R57)*0.2</f>
        <v>9.889165483956312</v>
      </c>
      <c r="S59" s="61">
        <f>S58+(S62-S57)*0.2</f>
        <v>58.644928134095174</v>
      </c>
      <c r="T59" s="61">
        <f t="shared" si="50"/>
        <v>96.00608623180811</v>
      </c>
      <c r="U59" s="61">
        <f aca="true" t="shared" si="83" ref="U59:AB59">U58+(U62-U57)*0.2</f>
        <v>95.44624054759569</v>
      </c>
      <c r="V59" s="61">
        <f t="shared" si="83"/>
        <v>96.80189141886011</v>
      </c>
      <c r="W59" s="61">
        <f t="shared" si="83"/>
        <v>97.89270588790657</v>
      </c>
      <c r="X59" s="61">
        <f t="shared" si="83"/>
        <v>95.55178341125638</v>
      </c>
      <c r="Y59" s="61">
        <f>Y58+(Y62-Y57)*0.2</f>
        <v>88.83094843785057</v>
      </c>
      <c r="Z59" s="61">
        <f>Z58+(Z62-Z57)*0.2</f>
        <v>77.15760460954915</v>
      </c>
      <c r="AA59" s="61">
        <f>AA58+(AA62-AA57)*0.2</f>
        <v>59.09229150111258</v>
      </c>
      <c r="AB59" s="61">
        <f t="shared" si="83"/>
        <v>0.7092636467488681</v>
      </c>
      <c r="AC59" s="61">
        <f t="shared" si="1"/>
        <v>78.54960493536056</v>
      </c>
      <c r="AD59" s="62"/>
      <c r="AE59" s="62"/>
      <c r="AF59" s="62"/>
      <c r="AG59" s="62">
        <v>2047</v>
      </c>
      <c r="AH59" s="61">
        <f t="shared" si="79"/>
        <v>12.188229500270811</v>
      </c>
      <c r="AI59" s="61">
        <f t="shared" si="79"/>
        <v>63.60212533976644</v>
      </c>
      <c r="AJ59" s="61">
        <f t="shared" si="79"/>
        <v>96.00608623180811</v>
      </c>
      <c r="AK59" s="61">
        <f t="shared" si="79"/>
        <v>96.49494762231117</v>
      </c>
      <c r="AL59" s="61">
        <f t="shared" si="79"/>
        <v>96.75535429466966</v>
      </c>
      <c r="AM59" s="61">
        <f t="shared" si="79"/>
        <v>96.3946701398876</v>
      </c>
      <c r="AN59" s="61">
        <f t="shared" si="79"/>
        <v>94.26591300936809</v>
      </c>
      <c r="AO59" s="61">
        <f t="shared" si="79"/>
        <v>89.5308894375312</v>
      </c>
      <c r="AP59" s="61">
        <f t="shared" si="79"/>
        <v>79.11215736348477</v>
      </c>
      <c r="AQ59" s="61">
        <f t="shared" si="79"/>
        <v>61.28108809066075</v>
      </c>
      <c r="AR59" s="61">
        <f t="shared" si="79"/>
        <v>1.3768035761039779</v>
      </c>
      <c r="AS59" s="64">
        <f t="shared" si="2"/>
        <v>79.48224070153017</v>
      </c>
      <c r="AU59" s="67"/>
      <c r="AV59" s="91"/>
    </row>
    <row r="60" spans="1:48" ht="12.75">
      <c r="A60" s="68">
        <v>2048</v>
      </c>
      <c r="B60" s="61">
        <f aca="true" t="shared" si="84" ref="B60:L60">B59+(B62-B57)*0.2</f>
        <v>14.371824386773893</v>
      </c>
      <c r="C60" s="61">
        <f t="shared" si="84"/>
        <v>68.37949254359317</v>
      </c>
      <c r="D60" s="61">
        <f t="shared" si="84"/>
        <v>96.00608623180811</v>
      </c>
      <c r="E60" s="61">
        <f t="shared" si="84"/>
        <v>97.51112764623838</v>
      </c>
      <c r="F60" s="61">
        <f t="shared" si="84"/>
        <v>96.7102582632917</v>
      </c>
      <c r="G60" s="61">
        <f t="shared" si="84"/>
        <v>94.94432980130739</v>
      </c>
      <c r="H60" s="61">
        <f t="shared" si="84"/>
        <v>93.0169836198142</v>
      </c>
      <c r="I60" s="61">
        <f t="shared" si="84"/>
        <v>90.27352395967615</v>
      </c>
      <c r="J60" s="61">
        <f t="shared" si="84"/>
        <v>81.26410579068013</v>
      </c>
      <c r="K60" s="61">
        <f t="shared" si="84"/>
        <v>63.98772681282607</v>
      </c>
      <c r="L60" s="61">
        <f t="shared" si="84"/>
        <v>2.181365048601459</v>
      </c>
      <c r="M60" s="61">
        <f t="shared" si="0"/>
        <v>80.48099492951187</v>
      </c>
      <c r="N60" s="62"/>
      <c r="O60" s="62"/>
      <c r="P60" s="62"/>
      <c r="Q60" s="62">
        <v>2048</v>
      </c>
      <c r="R60" s="61">
        <f>R59+(R62-R57)*0.2</f>
        <v>9.889165483956312</v>
      </c>
      <c r="S60" s="61">
        <f>S59+(S62-S57)*0.2</f>
        <v>58.644928134095174</v>
      </c>
      <c r="T60" s="61">
        <f t="shared" si="50"/>
        <v>96.00608623180811</v>
      </c>
      <c r="U60" s="61">
        <f aca="true" t="shared" si="85" ref="U60:AB60">U59+(U62-U57)*0.2</f>
        <v>95.44624054759569</v>
      </c>
      <c r="V60" s="61">
        <f t="shared" si="85"/>
        <v>96.80189141886011</v>
      </c>
      <c r="W60" s="61">
        <f t="shared" si="85"/>
        <v>97.89270588790657</v>
      </c>
      <c r="X60" s="61">
        <f t="shared" si="85"/>
        <v>95.56487738485734</v>
      </c>
      <c r="Y60" s="61">
        <f>Y59+(Y62-Y57)*0.2</f>
        <v>89.23257297622139</v>
      </c>
      <c r="Z60" s="61">
        <f>Z59+(Z62-Z57)*0.2</f>
        <v>77.72473626632353</v>
      </c>
      <c r="AA60" s="61">
        <f>AA59+(AA62-AA57)*0.2</f>
        <v>59.878887604711494</v>
      </c>
      <c r="AB60" s="61">
        <f t="shared" si="85"/>
        <v>0.7092636467488681</v>
      </c>
      <c r="AC60" s="61">
        <f t="shared" si="1"/>
        <v>78.73623788229676</v>
      </c>
      <c r="AD60" s="62"/>
      <c r="AE60" s="62"/>
      <c r="AF60" s="62"/>
      <c r="AG60" s="62">
        <v>2048</v>
      </c>
      <c r="AH60" s="61">
        <f t="shared" si="79"/>
        <v>12.18826232547467</v>
      </c>
      <c r="AI60" s="61">
        <f t="shared" si="79"/>
        <v>63.60202620988149</v>
      </c>
      <c r="AJ60" s="61">
        <f t="shared" si="79"/>
        <v>96.00608623180811</v>
      </c>
      <c r="AK60" s="61">
        <f t="shared" si="79"/>
        <v>96.49491184103324</v>
      </c>
      <c r="AL60" s="61">
        <f t="shared" si="79"/>
        <v>96.7553522061336</v>
      </c>
      <c r="AM60" s="61">
        <f t="shared" si="79"/>
        <v>96.3947119115739</v>
      </c>
      <c r="AN60" s="61">
        <f t="shared" si="79"/>
        <v>94.27159107883115</v>
      </c>
      <c r="AO60" s="61">
        <f t="shared" si="79"/>
        <v>89.75939933195119</v>
      </c>
      <c r="AP60" s="61">
        <f t="shared" si="79"/>
        <v>79.5139361377343</v>
      </c>
      <c r="AQ60" s="61">
        <f t="shared" si="79"/>
        <v>61.95177802711997</v>
      </c>
      <c r="AR60" s="61">
        <f t="shared" si="79"/>
        <v>1.3770870666984247</v>
      </c>
      <c r="AS60" s="64">
        <f t="shared" si="2"/>
        <v>79.62195437553916</v>
      </c>
      <c r="AU60" s="67"/>
      <c r="AV60" s="91"/>
    </row>
    <row r="61" spans="1:48" ht="12.75">
      <c r="A61" s="68">
        <v>2049</v>
      </c>
      <c r="B61" s="61">
        <f aca="true" t="shared" si="86" ref="B61:L61">B60+(B62-B57)*0.2</f>
        <v>14.371824386773893</v>
      </c>
      <c r="C61" s="61">
        <f t="shared" si="86"/>
        <v>68.37949254359317</v>
      </c>
      <c r="D61" s="61">
        <f t="shared" si="86"/>
        <v>96.00608623180811</v>
      </c>
      <c r="E61" s="61">
        <f t="shared" si="86"/>
        <v>97.51112764623838</v>
      </c>
      <c r="F61" s="61">
        <f t="shared" si="86"/>
        <v>96.7102582632917</v>
      </c>
      <c r="G61" s="61">
        <f t="shared" si="86"/>
        <v>94.94432980130739</v>
      </c>
      <c r="H61" s="61">
        <f t="shared" si="86"/>
        <v>93.0169836198142</v>
      </c>
      <c r="I61" s="61">
        <f t="shared" si="86"/>
        <v>90.33189544180675</v>
      </c>
      <c r="J61" s="61">
        <f t="shared" si="86"/>
        <v>81.50777494630796</v>
      </c>
      <c r="K61" s="61">
        <f t="shared" si="86"/>
        <v>64.54259318681969</v>
      </c>
      <c r="L61" s="61">
        <f t="shared" si="86"/>
        <v>2.181365048601459</v>
      </c>
      <c r="M61" s="61">
        <f t="shared" si="0"/>
        <v>80.57126621054105</v>
      </c>
      <c r="N61" s="62"/>
      <c r="O61" s="62"/>
      <c r="P61" s="62"/>
      <c r="Q61" s="62">
        <v>2049</v>
      </c>
      <c r="R61" s="61">
        <f>R60+(R62-R57)*0.2</f>
        <v>9.889165483956312</v>
      </c>
      <c r="S61" s="61">
        <f>S60+(S62-S57)*0.2</f>
        <v>58.644928134095174</v>
      </c>
      <c r="T61" s="61">
        <f t="shared" si="50"/>
        <v>96.00608623180811</v>
      </c>
      <c r="U61" s="61">
        <f aca="true" t="shared" si="87" ref="U61:AB61">U60+(U62-U57)*0.2</f>
        <v>95.44624054759569</v>
      </c>
      <c r="V61" s="61">
        <f t="shared" si="87"/>
        <v>96.80189141886011</v>
      </c>
      <c r="W61" s="61">
        <f t="shared" si="87"/>
        <v>97.89270588790657</v>
      </c>
      <c r="X61" s="61">
        <f t="shared" si="87"/>
        <v>95.5779713584583</v>
      </c>
      <c r="Y61" s="61">
        <f>Y60+(Y62-Y57)*0.2</f>
        <v>89.63419751459222</v>
      </c>
      <c r="Z61" s="61">
        <f>Z60+(Z62-Z57)*0.2</f>
        <v>78.29186792309791</v>
      </c>
      <c r="AA61" s="61">
        <f>AA60+(AA62-AA57)*0.2</f>
        <v>60.66548370831041</v>
      </c>
      <c r="AB61" s="61">
        <f t="shared" si="87"/>
        <v>0.7092636467488681</v>
      </c>
      <c r="AC61" s="61">
        <f t="shared" si="1"/>
        <v>78.92117075153462</v>
      </c>
      <c r="AD61" s="62"/>
      <c r="AE61" s="62"/>
      <c r="AF61" s="62"/>
      <c r="AG61" s="62">
        <v>2049</v>
      </c>
      <c r="AH61" s="61">
        <f t="shared" si="79"/>
        <v>12.188139696357664</v>
      </c>
      <c r="AI61" s="61">
        <f t="shared" si="79"/>
        <v>63.60194815932281</v>
      </c>
      <c r="AJ61" s="61">
        <f t="shared" si="79"/>
        <v>96.00608623180811</v>
      </c>
      <c r="AK61" s="61">
        <f t="shared" si="79"/>
        <v>96.49479740530096</v>
      </c>
      <c r="AL61" s="61">
        <f t="shared" si="79"/>
        <v>96.75533694212706</v>
      </c>
      <c r="AM61" s="61">
        <f t="shared" si="79"/>
        <v>96.39476271106143</v>
      </c>
      <c r="AN61" s="61">
        <f t="shared" si="79"/>
        <v>94.27708625043661</v>
      </c>
      <c r="AO61" s="61">
        <f t="shared" si="79"/>
        <v>89.98744103269432</v>
      </c>
      <c r="AP61" s="61">
        <f t="shared" si="79"/>
        <v>79.91648867876762</v>
      </c>
      <c r="AQ61" s="61">
        <f t="shared" si="79"/>
        <v>62.62283611545721</v>
      </c>
      <c r="AR61" s="61">
        <f t="shared" si="79"/>
        <v>1.3773876496466553</v>
      </c>
      <c r="AS61" s="64">
        <f t="shared" si="2"/>
        <v>79.75893500741077</v>
      </c>
      <c r="AU61" s="67"/>
      <c r="AV61" s="91"/>
    </row>
    <row r="62" spans="1:48" ht="12.75">
      <c r="A62" s="68">
        <v>2050</v>
      </c>
      <c r="B62" s="61">
        <f>B57</f>
        <v>14.371824386773893</v>
      </c>
      <c r="C62" s="61">
        <f>C57</f>
        <v>68.37949254359317</v>
      </c>
      <c r="D62" s="61">
        <f>D57</f>
        <v>96.00608623180811</v>
      </c>
      <c r="E62" s="61">
        <f>D57*E$5/100</f>
        <v>97.51112764623838</v>
      </c>
      <c r="F62" s="61">
        <f>E57*F$5/100</f>
        <v>96.7102582632917</v>
      </c>
      <c r="G62" s="61">
        <f>F57*G$5/100</f>
        <v>94.94432980130739</v>
      </c>
      <c r="H62" s="61">
        <f>G57*H$5/100</f>
        <v>93.0169836198142</v>
      </c>
      <c r="I62" s="61">
        <f>H57*I$73/100</f>
        <v>90.39026692393735</v>
      </c>
      <c r="J62" s="61">
        <f>I57*J$73/100</f>
        <v>81.75144410193579</v>
      </c>
      <c r="K62" s="61">
        <f>J57*K$73/100</f>
        <v>65.0974595608133</v>
      </c>
      <c r="L62" s="61">
        <f>L57</f>
        <v>2.181365048601459</v>
      </c>
      <c r="M62" s="61">
        <f t="shared" si="0"/>
        <v>80.64996612810037</v>
      </c>
      <c r="N62" s="65"/>
      <c r="O62" s="65"/>
      <c r="P62" s="65"/>
      <c r="Q62" s="62">
        <v>2050</v>
      </c>
      <c r="R62" s="61">
        <f>R57</f>
        <v>9.889165483956312</v>
      </c>
      <c r="S62" s="61">
        <f>S57</f>
        <v>58.644928134095174</v>
      </c>
      <c r="T62" s="61">
        <f t="shared" si="50"/>
        <v>96.00608623180811</v>
      </c>
      <c r="U62" s="61">
        <f>T57*U$5/100</f>
        <v>95.44624054759569</v>
      </c>
      <c r="V62" s="61">
        <f>U57*V$5/100</f>
        <v>96.80189141886011</v>
      </c>
      <c r="W62" s="61">
        <f>V57*W$5/100</f>
        <v>97.89270588790657</v>
      </c>
      <c r="X62" s="61">
        <f>W57*X$5/100</f>
        <v>95.59106533205924</v>
      </c>
      <c r="Y62" s="61">
        <f>X57*Y$73/100</f>
        <v>90.03582205296307</v>
      </c>
      <c r="Z62" s="61">
        <f>Y57*Z$73/100</f>
        <v>78.8589995798723</v>
      </c>
      <c r="AA62" s="61">
        <f>Z57*AA$73/100</f>
        <v>61.45207981190934</v>
      </c>
      <c r="AB62" s="61">
        <f>AB57</f>
        <v>0.7092636467488681</v>
      </c>
      <c r="AC62" s="61">
        <f t="shared" si="1"/>
        <v>79.09636709034415</v>
      </c>
      <c r="AD62" s="62"/>
      <c r="AE62" s="62"/>
      <c r="AF62" s="62"/>
      <c r="AG62" s="62">
        <v>2050</v>
      </c>
      <c r="AH62" s="61">
        <f t="shared" si="79"/>
        <v>12.18849114868021</v>
      </c>
      <c r="AI62" s="61">
        <f t="shared" si="79"/>
        <v>63.60124580300667</v>
      </c>
      <c r="AJ62" s="61">
        <f t="shared" si="79"/>
        <v>96.00608623180811</v>
      </c>
      <c r="AK62" s="61">
        <f t="shared" si="79"/>
        <v>96.49475262099403</v>
      </c>
      <c r="AL62" s="61">
        <f t="shared" si="79"/>
        <v>96.75532578224988</v>
      </c>
      <c r="AM62" s="61">
        <f t="shared" si="79"/>
        <v>96.39474996156866</v>
      </c>
      <c r="AN62" s="61">
        <f t="shared" si="79"/>
        <v>94.28291797770629</v>
      </c>
      <c r="AO62" s="61">
        <f t="shared" si="79"/>
        <v>90.21530693540645</v>
      </c>
      <c r="AP62" s="61">
        <f t="shared" si="79"/>
        <v>80.32020903084324</v>
      </c>
      <c r="AQ62" s="61">
        <f t="shared" si="79"/>
        <v>63.29282670075671</v>
      </c>
      <c r="AR62" s="61">
        <f t="shared" si="79"/>
        <v>1.3777813425682663</v>
      </c>
      <c r="AS62" s="64">
        <f t="shared" si="2"/>
        <v>79.8852225047358</v>
      </c>
      <c r="AU62" s="67"/>
      <c r="AV62" s="91"/>
    </row>
    <row r="63" spans="1:48" ht="12.75">
      <c r="A63" s="68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5"/>
      <c r="O63" s="65"/>
      <c r="P63" s="65"/>
      <c r="Q63" s="62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2"/>
      <c r="AE63" s="62"/>
      <c r="AF63" s="62"/>
      <c r="AG63" s="62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4"/>
      <c r="AU63" s="67"/>
      <c r="AV63" s="91"/>
    </row>
    <row r="64" spans="1:45" ht="12.75">
      <c r="A64" s="68"/>
      <c r="B64" s="61"/>
      <c r="C64" s="61"/>
      <c r="D64" s="61"/>
      <c r="E64" s="61"/>
      <c r="F64" s="61"/>
      <c r="G64" s="61"/>
      <c r="H64" s="84">
        <v>2005</v>
      </c>
      <c r="I64" s="92">
        <f>I5+(100-I5)/10</f>
        <v>92.71099249134838</v>
      </c>
      <c r="J64" s="92">
        <f>J5+(100-J5)/10</f>
        <v>76.08728408918442</v>
      </c>
      <c r="K64" s="92">
        <f>K5+(100-K5)/10</f>
        <v>50.52707210045239</v>
      </c>
      <c r="L64" s="61"/>
      <c r="M64" s="61"/>
      <c r="N64" s="65"/>
      <c r="O64" s="65"/>
      <c r="P64" s="65"/>
      <c r="Q64" s="65"/>
      <c r="R64" s="61"/>
      <c r="S64" s="61"/>
      <c r="T64" s="61"/>
      <c r="U64" s="61"/>
      <c r="V64" s="61"/>
      <c r="W64" s="61"/>
      <c r="X64" s="84">
        <v>2005</v>
      </c>
      <c r="Y64" s="92">
        <f>Y5+(100-Y5)/10</f>
        <v>85.16621155608647</v>
      </c>
      <c r="Z64" s="92">
        <f>Z5+(100-Z5)/10</f>
        <v>73.11526153713156</v>
      </c>
      <c r="AA64" s="92">
        <f>AA5+(100-AA5)/10</f>
        <v>50.52707210045239</v>
      </c>
      <c r="AB64" s="61"/>
      <c r="AC64" s="61"/>
      <c r="AD64" s="62"/>
      <c r="AE64" s="62"/>
      <c r="AF64" s="62"/>
      <c r="AG64" s="62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4"/>
    </row>
    <row r="65" spans="1:45" ht="12.75">
      <c r="A65" s="68"/>
      <c r="B65" s="61"/>
      <c r="C65" s="61"/>
      <c r="D65" s="61"/>
      <c r="E65" s="61"/>
      <c r="F65" s="61"/>
      <c r="G65" s="61"/>
      <c r="H65" s="84">
        <v>2010</v>
      </c>
      <c r="I65" s="92">
        <f>I64+(100-I64)/10</f>
        <v>93.43989324221354</v>
      </c>
      <c r="J65" s="92">
        <f aca="true" t="shared" si="88" ref="J65:K72">J64+(100-J64)/10</f>
        <v>78.47855568026598</v>
      </c>
      <c r="K65" s="92">
        <f t="shared" si="88"/>
        <v>55.47436489040715</v>
      </c>
      <c r="L65" s="61"/>
      <c r="M65" s="61"/>
      <c r="N65" s="65"/>
      <c r="O65" s="65"/>
      <c r="P65" s="65"/>
      <c r="Q65" s="65"/>
      <c r="R65" s="61"/>
      <c r="S65" s="61"/>
      <c r="T65" s="61"/>
      <c r="U65" s="61"/>
      <c r="V65" s="61"/>
      <c r="W65" s="61"/>
      <c r="X65" s="84">
        <v>2010</v>
      </c>
      <c r="Y65" s="92">
        <f>Y64+(100-Y64)/10</f>
        <v>86.64959040047782</v>
      </c>
      <c r="Z65" s="92">
        <f aca="true" t="shared" si="89" ref="Z65:AA72">Z64+(100-Z64)/10</f>
        <v>75.8037353834184</v>
      </c>
      <c r="AA65" s="92">
        <f t="shared" si="89"/>
        <v>55.47436489040715</v>
      </c>
      <c r="AB65" s="61"/>
      <c r="AC65" s="61"/>
      <c r="AD65" s="62"/>
      <c r="AE65" s="62"/>
      <c r="AF65" s="62"/>
      <c r="AG65" s="62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4"/>
    </row>
    <row r="66" spans="1:45" ht="12.75">
      <c r="A66" s="68"/>
      <c r="B66" s="61"/>
      <c r="C66" s="61"/>
      <c r="D66" s="61"/>
      <c r="E66" s="61"/>
      <c r="F66" s="61"/>
      <c r="G66" s="61"/>
      <c r="H66" s="84">
        <v>2015</v>
      </c>
      <c r="I66" s="92">
        <f aca="true" t="shared" si="90" ref="I66:I72">I65+(100-I65)/10</f>
        <v>94.09590391799219</v>
      </c>
      <c r="J66" s="92">
        <f t="shared" si="88"/>
        <v>80.63070011223938</v>
      </c>
      <c r="K66" s="92">
        <f t="shared" si="88"/>
        <v>59.92692840136644</v>
      </c>
      <c r="L66" s="61"/>
      <c r="M66" s="61"/>
      <c r="N66" s="65"/>
      <c r="O66" s="65"/>
      <c r="P66" s="65"/>
      <c r="Q66" s="65"/>
      <c r="R66" s="61"/>
      <c r="S66" s="61"/>
      <c r="T66" s="61"/>
      <c r="U66" s="61"/>
      <c r="V66" s="61"/>
      <c r="W66" s="61"/>
      <c r="X66" s="84">
        <v>2015</v>
      </c>
      <c r="Y66" s="92">
        <f aca="true" t="shared" si="91" ref="Y66:Y72">Y65+(100-Y65)/10</f>
        <v>87.98463136043004</v>
      </c>
      <c r="Z66" s="92">
        <f t="shared" si="89"/>
        <v>78.22336184507655</v>
      </c>
      <c r="AA66" s="92">
        <f t="shared" si="89"/>
        <v>59.92692840136644</v>
      </c>
      <c r="AB66" s="61"/>
      <c r="AC66" s="61"/>
      <c r="AD66" s="62"/>
      <c r="AE66" s="62"/>
      <c r="AF66" s="62"/>
      <c r="AG66" s="62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4"/>
    </row>
    <row r="67" spans="1:45" ht="12.75">
      <c r="A67" s="68"/>
      <c r="B67" s="61"/>
      <c r="C67" s="61"/>
      <c r="D67" s="61"/>
      <c r="E67" s="61"/>
      <c r="F67" s="61"/>
      <c r="G67" s="61"/>
      <c r="H67" s="84">
        <v>2020</v>
      </c>
      <c r="I67" s="92">
        <f t="shared" si="90"/>
        <v>94.68631352619298</v>
      </c>
      <c r="J67" s="92">
        <f t="shared" si="88"/>
        <v>82.56763010101544</v>
      </c>
      <c r="K67" s="92">
        <f t="shared" si="88"/>
        <v>63.9342355612298</v>
      </c>
      <c r="L67" s="61"/>
      <c r="M67" s="61"/>
      <c r="N67" s="65"/>
      <c r="O67" s="65"/>
      <c r="P67" s="65"/>
      <c r="Q67" s="65"/>
      <c r="R67" s="61"/>
      <c r="S67" s="61"/>
      <c r="T67" s="61"/>
      <c r="U67" s="61"/>
      <c r="V67" s="61"/>
      <c r="W67" s="61"/>
      <c r="X67" s="84">
        <v>2020</v>
      </c>
      <c r="Y67" s="92">
        <f t="shared" si="91"/>
        <v>89.18616822438705</v>
      </c>
      <c r="Z67" s="92">
        <f t="shared" si="89"/>
        <v>80.4010256605689</v>
      </c>
      <c r="AA67" s="92">
        <f t="shared" si="89"/>
        <v>63.9342355612298</v>
      </c>
      <c r="AB67" s="61"/>
      <c r="AC67" s="61"/>
      <c r="AD67" s="62"/>
      <c r="AE67" s="62"/>
      <c r="AF67" s="62"/>
      <c r="AG67" s="62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4"/>
    </row>
    <row r="68" spans="1:45" ht="12.75">
      <c r="A68" s="68"/>
      <c r="B68" s="62"/>
      <c r="C68" s="62"/>
      <c r="D68" s="62"/>
      <c r="E68" s="62"/>
      <c r="F68" s="62"/>
      <c r="G68" s="62"/>
      <c r="H68" s="84">
        <v>2025</v>
      </c>
      <c r="I68" s="92">
        <f t="shared" si="90"/>
        <v>95.21768217357368</v>
      </c>
      <c r="J68" s="92">
        <f t="shared" si="88"/>
        <v>84.31086709091389</v>
      </c>
      <c r="K68" s="92">
        <f t="shared" si="88"/>
        <v>67.54081200510682</v>
      </c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84">
        <v>2025</v>
      </c>
      <c r="Y68" s="92">
        <f t="shared" si="91"/>
        <v>90.26755140194834</v>
      </c>
      <c r="Z68" s="92">
        <f t="shared" si="89"/>
        <v>82.36092309451202</v>
      </c>
      <c r="AA68" s="92">
        <f t="shared" si="89"/>
        <v>67.54081200510682</v>
      </c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88"/>
    </row>
    <row r="69" spans="1:45" ht="12.75">
      <c r="A69" s="68"/>
      <c r="B69" s="62"/>
      <c r="C69" s="62"/>
      <c r="D69" s="62"/>
      <c r="E69" s="62"/>
      <c r="F69" s="62"/>
      <c r="G69" s="62"/>
      <c r="H69" s="84">
        <v>2030</v>
      </c>
      <c r="I69" s="92">
        <f t="shared" si="90"/>
        <v>95.69591395621632</v>
      </c>
      <c r="J69" s="92">
        <f t="shared" si="88"/>
        <v>85.8797803818225</v>
      </c>
      <c r="K69" s="92">
        <f t="shared" si="88"/>
        <v>70.78673080459613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84">
        <v>2030</v>
      </c>
      <c r="Y69" s="92">
        <f t="shared" si="91"/>
        <v>91.2407962617535</v>
      </c>
      <c r="Z69" s="92">
        <f t="shared" si="89"/>
        <v>84.12483078506082</v>
      </c>
      <c r="AA69" s="92">
        <f t="shared" si="89"/>
        <v>70.78673080459613</v>
      </c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88"/>
    </row>
    <row r="70" spans="1:45" ht="12.75">
      <c r="A70" s="68"/>
      <c r="B70" s="62"/>
      <c r="C70" s="62"/>
      <c r="D70" s="62"/>
      <c r="E70" s="62"/>
      <c r="F70" s="62"/>
      <c r="G70" s="62"/>
      <c r="H70" s="84">
        <v>2035</v>
      </c>
      <c r="I70" s="92">
        <f t="shared" si="90"/>
        <v>96.12632256059469</v>
      </c>
      <c r="J70" s="92">
        <f t="shared" si="88"/>
        <v>87.29180234364026</v>
      </c>
      <c r="K70" s="92">
        <f t="shared" si="88"/>
        <v>73.70805772413652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84">
        <v>2035</v>
      </c>
      <c r="Y70" s="92">
        <f t="shared" si="91"/>
        <v>92.11671663557816</v>
      </c>
      <c r="Z70" s="92">
        <f t="shared" si="89"/>
        <v>85.71234770655474</v>
      </c>
      <c r="AA70" s="92">
        <f t="shared" si="89"/>
        <v>73.70805772413652</v>
      </c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88"/>
    </row>
    <row r="71" spans="1:45" ht="12.75">
      <c r="A71" s="68"/>
      <c r="B71" s="62"/>
      <c r="C71" s="62"/>
      <c r="D71" s="62"/>
      <c r="E71" s="62"/>
      <c r="F71" s="62"/>
      <c r="G71" s="62"/>
      <c r="H71" s="84">
        <v>2040</v>
      </c>
      <c r="I71" s="92">
        <f t="shared" si="90"/>
        <v>96.51369030453522</v>
      </c>
      <c r="J71" s="92">
        <f t="shared" si="88"/>
        <v>88.56262210927623</v>
      </c>
      <c r="K71" s="92">
        <f t="shared" si="88"/>
        <v>76.33725195172288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84">
        <v>2040</v>
      </c>
      <c r="Y71" s="92">
        <f t="shared" si="91"/>
        <v>92.90504497202033</v>
      </c>
      <c r="Z71" s="92">
        <f t="shared" si="89"/>
        <v>87.14111293589926</v>
      </c>
      <c r="AA71" s="92">
        <f t="shared" si="89"/>
        <v>76.33725195172288</v>
      </c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88"/>
    </row>
    <row r="72" spans="1:45" ht="12.75">
      <c r="A72" s="68"/>
      <c r="B72" s="62"/>
      <c r="C72" s="62"/>
      <c r="D72" s="62"/>
      <c r="E72" s="62"/>
      <c r="F72" s="62"/>
      <c r="G72" s="62"/>
      <c r="H72" s="84">
        <v>2045</v>
      </c>
      <c r="I72" s="92">
        <f t="shared" si="90"/>
        <v>96.8623212740817</v>
      </c>
      <c r="J72" s="92">
        <f t="shared" si="88"/>
        <v>89.70635989834861</v>
      </c>
      <c r="K72" s="92">
        <f t="shared" si="88"/>
        <v>78.70352675655059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84">
        <v>2045</v>
      </c>
      <c r="Y72" s="92">
        <f t="shared" si="91"/>
        <v>93.6145404748183</v>
      </c>
      <c r="Z72" s="92">
        <f t="shared" si="89"/>
        <v>88.42700164230934</v>
      </c>
      <c r="AA72" s="92">
        <f t="shared" si="89"/>
        <v>78.70352675655059</v>
      </c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88"/>
    </row>
    <row r="73" spans="1:45" ht="12.75">
      <c r="A73" s="69"/>
      <c r="B73" s="72"/>
      <c r="C73" s="72"/>
      <c r="D73" s="72"/>
      <c r="E73" s="72"/>
      <c r="F73" s="72"/>
      <c r="G73" s="72"/>
      <c r="H73" s="86">
        <v>2050</v>
      </c>
      <c r="I73" s="93">
        <f>I72+(100-I72)/10</f>
        <v>97.17608914667352</v>
      </c>
      <c r="J73" s="93">
        <f>J72+(100-J72)/10</f>
        <v>90.73572390851375</v>
      </c>
      <c r="K73" s="93">
        <f>K72+(100-K72)/10</f>
        <v>80.83317408089553</v>
      </c>
      <c r="L73" s="72"/>
      <c r="M73" s="72"/>
      <c r="N73" s="72"/>
      <c r="O73" s="72"/>
      <c r="P73" s="72"/>
      <c r="Q73" s="94"/>
      <c r="R73" s="72"/>
      <c r="S73" s="72"/>
      <c r="T73" s="72"/>
      <c r="U73" s="72"/>
      <c r="V73" s="72"/>
      <c r="W73" s="72"/>
      <c r="X73" s="86">
        <v>2050</v>
      </c>
      <c r="Y73" s="93">
        <f>Y72+(100-Y72)/10</f>
        <v>94.25308642733647</v>
      </c>
      <c r="Z73" s="93">
        <f>Z72+(100-Z72)/10</f>
        <v>89.5843014780784</v>
      </c>
      <c r="AA73" s="93">
        <f>AA72+(100-AA72)/10</f>
        <v>80.83317408089553</v>
      </c>
      <c r="AB73" s="72"/>
      <c r="AC73" s="72"/>
      <c r="AD73" s="72"/>
      <c r="AE73" s="72"/>
      <c r="AF73" s="72"/>
      <c r="AG73" s="94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95"/>
    </row>
    <row r="74" spans="8:33" ht="12.75">
      <c r="H74" s="96"/>
      <c r="I74" s="97"/>
      <c r="J74" s="97"/>
      <c r="K74" s="97"/>
      <c r="Q74" s="55"/>
      <c r="AG74" s="55"/>
    </row>
    <row r="75" spans="8:33" ht="12.75">
      <c r="H75" s="96"/>
      <c r="I75" s="97"/>
      <c r="J75" s="97"/>
      <c r="K75" s="97"/>
      <c r="Q75" s="55"/>
      <c r="X75" s="96"/>
      <c r="Y75" s="97"/>
      <c r="Z75" s="97"/>
      <c r="AA75" s="97"/>
      <c r="AG75" s="55"/>
    </row>
    <row r="76" spans="1:45" s="55" customFormat="1" ht="12.75">
      <c r="A76" s="43" t="s">
        <v>64</v>
      </c>
      <c r="B76" s="74"/>
      <c r="C76" s="74"/>
      <c r="D76" s="74"/>
      <c r="E76" s="75"/>
      <c r="F76" s="75"/>
      <c r="G76" s="75"/>
      <c r="H76" s="44"/>
      <c r="I76" s="44"/>
      <c r="J76" s="44"/>
      <c r="K76" s="44"/>
      <c r="L76" s="74"/>
      <c r="M76" s="45"/>
      <c r="N76" s="45"/>
      <c r="O76" s="45"/>
      <c r="P76" s="45"/>
      <c r="Q76" s="45" t="s">
        <v>64</v>
      </c>
      <c r="R76" s="74"/>
      <c r="S76" s="74"/>
      <c r="T76" s="74"/>
      <c r="U76" s="75"/>
      <c r="V76" s="75"/>
      <c r="W76" s="75"/>
      <c r="X76" s="45"/>
      <c r="Y76" s="45"/>
      <c r="Z76" s="45"/>
      <c r="AA76" s="45"/>
      <c r="AB76" s="74"/>
      <c r="AC76" s="45"/>
      <c r="AD76" s="45"/>
      <c r="AE76" s="45"/>
      <c r="AF76" s="45"/>
      <c r="AG76" s="45" t="s">
        <v>64</v>
      </c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76"/>
    </row>
    <row r="77" spans="1:45" ht="12.75">
      <c r="A77" s="47" t="s">
        <v>65</v>
      </c>
      <c r="B77" s="48" t="s">
        <v>48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7" t="s">
        <v>65</v>
      </c>
      <c r="R77" s="48" t="s">
        <v>49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7" t="s">
        <v>65</v>
      </c>
      <c r="AH77" s="48" t="s">
        <v>50</v>
      </c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50"/>
    </row>
    <row r="78" spans="1:45" ht="12.75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8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50"/>
    </row>
    <row r="79" spans="1:46" ht="12.75">
      <c r="A79" s="56"/>
      <c r="B79" s="57" t="s">
        <v>52</v>
      </c>
      <c r="C79" s="57" t="s">
        <v>53</v>
      </c>
      <c r="D79" s="57" t="s">
        <v>5</v>
      </c>
      <c r="E79" s="57" t="s">
        <v>54</v>
      </c>
      <c r="F79" s="57" t="s">
        <v>7</v>
      </c>
      <c r="G79" s="57" t="s">
        <v>8</v>
      </c>
      <c r="H79" s="57" t="s">
        <v>9</v>
      </c>
      <c r="I79" s="57" t="s">
        <v>10</v>
      </c>
      <c r="J79" s="57" t="s">
        <v>55</v>
      </c>
      <c r="K79" s="57" t="s">
        <v>12</v>
      </c>
      <c r="L79" s="57" t="s">
        <v>56</v>
      </c>
      <c r="M79" s="57" t="s">
        <v>14</v>
      </c>
      <c r="N79" s="49"/>
      <c r="O79" s="49"/>
      <c r="P79" s="49"/>
      <c r="Q79" s="49"/>
      <c r="R79" s="57" t="s">
        <v>52</v>
      </c>
      <c r="S79" s="57" t="s">
        <v>53</v>
      </c>
      <c r="T79" s="57" t="s">
        <v>5</v>
      </c>
      <c r="U79" s="57" t="s">
        <v>54</v>
      </c>
      <c r="V79" s="57" t="s">
        <v>7</v>
      </c>
      <c r="W79" s="57" t="s">
        <v>8</v>
      </c>
      <c r="X79" s="57" t="s">
        <v>9</v>
      </c>
      <c r="Y79" s="57" t="s">
        <v>10</v>
      </c>
      <c r="Z79" s="57" t="s">
        <v>55</v>
      </c>
      <c r="AA79" s="57" t="s">
        <v>12</v>
      </c>
      <c r="AB79" s="57" t="s">
        <v>56</v>
      </c>
      <c r="AC79" s="57" t="s">
        <v>14</v>
      </c>
      <c r="AD79" s="49"/>
      <c r="AE79" s="49"/>
      <c r="AF79" s="49"/>
      <c r="AG79" s="49"/>
      <c r="AH79" s="57" t="s">
        <v>52</v>
      </c>
      <c r="AI79" s="57" t="s">
        <v>53</v>
      </c>
      <c r="AJ79" s="57" t="s">
        <v>5</v>
      </c>
      <c r="AK79" s="57" t="s">
        <v>54</v>
      </c>
      <c r="AL79" s="57" t="s">
        <v>7</v>
      </c>
      <c r="AM79" s="57" t="s">
        <v>8</v>
      </c>
      <c r="AN79" s="57" t="s">
        <v>9</v>
      </c>
      <c r="AO79" s="57" t="s">
        <v>10</v>
      </c>
      <c r="AP79" s="57" t="s">
        <v>55</v>
      </c>
      <c r="AQ79" s="57" t="s">
        <v>12</v>
      </c>
      <c r="AR79" s="57" t="s">
        <v>56</v>
      </c>
      <c r="AS79" s="58" t="s">
        <v>14</v>
      </c>
      <c r="AT79" s="59"/>
    </row>
    <row r="80" spans="1:45" ht="12.75">
      <c r="A80" s="60" t="s">
        <v>58</v>
      </c>
      <c r="B80" s="62">
        <v>181525</v>
      </c>
      <c r="C80" s="62">
        <v>197966</v>
      </c>
      <c r="D80" s="62">
        <v>225174</v>
      </c>
      <c r="E80" s="62">
        <v>245358</v>
      </c>
      <c r="F80" s="62">
        <v>234818</v>
      </c>
      <c r="G80" s="62">
        <v>213866</v>
      </c>
      <c r="H80" s="62">
        <v>202568</v>
      </c>
      <c r="I80" s="62">
        <v>162400</v>
      </c>
      <c r="J80" s="62">
        <v>166370</v>
      </c>
      <c r="K80" s="62">
        <v>162111</v>
      </c>
      <c r="L80" s="62">
        <v>372858</v>
      </c>
      <c r="M80" s="62">
        <f>SUM(B80:K80)</f>
        <v>1992156</v>
      </c>
      <c r="N80" s="62"/>
      <c r="O80" s="62"/>
      <c r="P80" s="62"/>
      <c r="Q80" s="63" t="s">
        <v>58</v>
      </c>
      <c r="R80" s="62">
        <v>173421</v>
      </c>
      <c r="S80" s="62">
        <v>190958</v>
      </c>
      <c r="T80" s="62">
        <v>214719</v>
      </c>
      <c r="U80" s="62">
        <v>235188</v>
      </c>
      <c r="V80" s="62">
        <v>225133</v>
      </c>
      <c r="W80" s="62">
        <v>204132</v>
      </c>
      <c r="X80" s="62">
        <v>194091</v>
      </c>
      <c r="Y80" s="62">
        <v>158714</v>
      </c>
      <c r="Z80" s="62">
        <v>168675</v>
      </c>
      <c r="AA80" s="62">
        <v>171984</v>
      </c>
      <c r="AB80" s="62">
        <v>526357</v>
      </c>
      <c r="AC80" s="62">
        <f aca="true" t="shared" si="92" ref="AC80:AC135">SUM(R80:AA80)</f>
        <v>1937015</v>
      </c>
      <c r="AD80" s="62"/>
      <c r="AE80" s="62"/>
      <c r="AF80" s="62"/>
      <c r="AG80" s="63" t="s">
        <v>58</v>
      </c>
      <c r="AH80" s="62">
        <v>354946</v>
      </c>
      <c r="AI80" s="62">
        <v>388924</v>
      </c>
      <c r="AJ80" s="62">
        <v>439893</v>
      </c>
      <c r="AK80" s="62">
        <v>480546</v>
      </c>
      <c r="AL80" s="62">
        <v>459951</v>
      </c>
      <c r="AM80" s="62">
        <v>417998</v>
      </c>
      <c r="AN80" s="62">
        <v>396659</v>
      </c>
      <c r="AO80" s="62">
        <v>321114</v>
      </c>
      <c r="AP80" s="62">
        <v>335045</v>
      </c>
      <c r="AQ80" s="62">
        <v>334095</v>
      </c>
      <c r="AR80" s="62">
        <v>899215</v>
      </c>
      <c r="AS80" s="77">
        <f aca="true" t="shared" si="93" ref="AS80:AS135">M80+AC80</f>
        <v>3929171</v>
      </c>
    </row>
    <row r="81" spans="1:45" ht="12.75">
      <c r="A81" s="60" t="s">
        <v>59</v>
      </c>
      <c r="B81" s="62">
        <v>184095</v>
      </c>
      <c r="C81" s="62">
        <v>190099</v>
      </c>
      <c r="D81" s="62">
        <v>219482</v>
      </c>
      <c r="E81" s="62">
        <v>245171</v>
      </c>
      <c r="F81" s="62">
        <v>237094</v>
      </c>
      <c r="G81" s="62">
        <v>217617</v>
      </c>
      <c r="H81" s="62">
        <v>205626</v>
      </c>
      <c r="I81" s="62">
        <v>167861</v>
      </c>
      <c r="J81" s="62">
        <v>163760</v>
      </c>
      <c r="K81" s="62">
        <v>160282</v>
      </c>
      <c r="L81" s="62">
        <v>382735</v>
      </c>
      <c r="M81" s="62">
        <f>SUM(B81:K81)</f>
        <v>1991087</v>
      </c>
      <c r="N81" s="62"/>
      <c r="O81" s="62"/>
      <c r="P81" s="62"/>
      <c r="Q81" s="63" t="s">
        <v>59</v>
      </c>
      <c r="R81" s="62">
        <v>176335</v>
      </c>
      <c r="S81" s="62">
        <v>183937</v>
      </c>
      <c r="T81" s="62">
        <v>210518</v>
      </c>
      <c r="U81" s="62">
        <v>235165</v>
      </c>
      <c r="V81" s="62">
        <v>227614</v>
      </c>
      <c r="W81" s="62">
        <v>208250</v>
      </c>
      <c r="X81" s="62">
        <v>197406</v>
      </c>
      <c r="Y81" s="62">
        <v>163612</v>
      </c>
      <c r="Z81" s="62">
        <v>165972</v>
      </c>
      <c r="AA81" s="62">
        <v>169174</v>
      </c>
      <c r="AB81" s="62">
        <v>537372</v>
      </c>
      <c r="AC81" s="62">
        <f t="shared" si="92"/>
        <v>1937983</v>
      </c>
      <c r="AD81" s="62"/>
      <c r="AE81" s="62"/>
      <c r="AF81" s="62"/>
      <c r="AG81" s="63" t="s">
        <v>59</v>
      </c>
      <c r="AH81" s="65">
        <f aca="true" t="shared" si="94" ref="AH81:AR96">B81+R81</f>
        <v>360430</v>
      </c>
      <c r="AI81" s="65">
        <f t="shared" si="94"/>
        <v>374036</v>
      </c>
      <c r="AJ81" s="65">
        <f t="shared" si="94"/>
        <v>430000</v>
      </c>
      <c r="AK81" s="65">
        <f t="shared" si="94"/>
        <v>480336</v>
      </c>
      <c r="AL81" s="65">
        <f t="shared" si="94"/>
        <v>464708</v>
      </c>
      <c r="AM81" s="65">
        <f t="shared" si="94"/>
        <v>425867</v>
      </c>
      <c r="AN81" s="65">
        <f t="shared" si="94"/>
        <v>403032</v>
      </c>
      <c r="AO81" s="65">
        <f t="shared" si="94"/>
        <v>331473</v>
      </c>
      <c r="AP81" s="65">
        <f t="shared" si="94"/>
        <v>329732</v>
      </c>
      <c r="AQ81" s="65">
        <f t="shared" si="94"/>
        <v>329456</v>
      </c>
      <c r="AR81" s="65">
        <f t="shared" si="94"/>
        <v>920107</v>
      </c>
      <c r="AS81" s="77">
        <f t="shared" si="93"/>
        <v>3929070</v>
      </c>
    </row>
    <row r="82" spans="1:55" ht="12.75">
      <c r="A82" s="60" t="s">
        <v>60</v>
      </c>
      <c r="B82" s="65">
        <v>186356</v>
      </c>
      <c r="C82" s="65">
        <v>184773</v>
      </c>
      <c r="D82" s="65">
        <v>214869</v>
      </c>
      <c r="E82" s="65">
        <v>243077</v>
      </c>
      <c r="F82" s="65">
        <v>240029</v>
      </c>
      <c r="G82" s="65">
        <v>221698</v>
      </c>
      <c r="H82" s="65">
        <v>204835</v>
      </c>
      <c r="I82" s="65">
        <v>181045</v>
      </c>
      <c r="J82" s="65">
        <v>158503</v>
      </c>
      <c r="K82" s="65">
        <v>158359</v>
      </c>
      <c r="L82" s="65">
        <v>392474</v>
      </c>
      <c r="M82" s="62">
        <f aca="true" t="shared" si="95" ref="M82:M135">SUM(B82:K82)</f>
        <v>1993544</v>
      </c>
      <c r="N82" s="65"/>
      <c r="O82" s="65"/>
      <c r="P82" s="62"/>
      <c r="Q82" s="63" t="s">
        <v>60</v>
      </c>
      <c r="R82" s="65">
        <v>178045</v>
      </c>
      <c r="S82" s="65">
        <v>178541</v>
      </c>
      <c r="T82" s="65">
        <v>206972</v>
      </c>
      <c r="U82" s="65">
        <v>233272</v>
      </c>
      <c r="V82" s="65">
        <v>230682</v>
      </c>
      <c r="W82" s="65">
        <v>213167</v>
      </c>
      <c r="X82" s="65">
        <v>196916</v>
      </c>
      <c r="Y82" s="65">
        <v>175424</v>
      </c>
      <c r="Z82" s="65">
        <v>160195</v>
      </c>
      <c r="AA82" s="65">
        <v>166617</v>
      </c>
      <c r="AB82" s="65">
        <v>547942</v>
      </c>
      <c r="AC82" s="62">
        <f t="shared" si="92"/>
        <v>1939831</v>
      </c>
      <c r="AD82" s="65"/>
      <c r="AE82" s="65"/>
      <c r="AF82" s="65"/>
      <c r="AG82" s="63" t="s">
        <v>60</v>
      </c>
      <c r="AH82" s="65">
        <f t="shared" si="94"/>
        <v>364401</v>
      </c>
      <c r="AI82" s="65">
        <f t="shared" si="94"/>
        <v>363314</v>
      </c>
      <c r="AJ82" s="65">
        <f t="shared" si="94"/>
        <v>421841</v>
      </c>
      <c r="AK82" s="65">
        <f t="shared" si="94"/>
        <v>476349</v>
      </c>
      <c r="AL82" s="65">
        <f t="shared" si="94"/>
        <v>470711</v>
      </c>
      <c r="AM82" s="65">
        <f t="shared" si="94"/>
        <v>434865</v>
      </c>
      <c r="AN82" s="65">
        <f t="shared" si="94"/>
        <v>401751</v>
      </c>
      <c r="AO82" s="65">
        <f t="shared" si="94"/>
        <v>356469</v>
      </c>
      <c r="AP82" s="65">
        <f t="shared" si="94"/>
        <v>318698</v>
      </c>
      <c r="AQ82" s="65">
        <f t="shared" si="94"/>
        <v>324976</v>
      </c>
      <c r="AR82" s="65">
        <f t="shared" si="94"/>
        <v>940416</v>
      </c>
      <c r="AS82" s="77">
        <f t="shared" si="93"/>
        <v>3933375</v>
      </c>
      <c r="AT82" s="66"/>
      <c r="AU82" s="66"/>
      <c r="AV82" s="66"/>
      <c r="AW82" s="66"/>
      <c r="AX82" s="66"/>
      <c r="AY82" s="66"/>
      <c r="AZ82" s="66"/>
      <c r="BA82" s="66"/>
      <c r="BB82" s="66"/>
      <c r="BC82" s="66"/>
    </row>
    <row r="83" spans="1:55" ht="12.75">
      <c r="A83" s="60" t="s">
        <v>61</v>
      </c>
      <c r="B83" s="65">
        <v>186711</v>
      </c>
      <c r="C83" s="65">
        <v>181527</v>
      </c>
      <c r="D83" s="65">
        <v>209687</v>
      </c>
      <c r="E83" s="65">
        <v>238777</v>
      </c>
      <c r="F83" s="65">
        <v>241734</v>
      </c>
      <c r="G83" s="65">
        <v>225027</v>
      </c>
      <c r="H83" s="65">
        <v>206729</v>
      </c>
      <c r="I83" s="65">
        <v>190171</v>
      </c>
      <c r="J83" s="65">
        <v>154964</v>
      </c>
      <c r="K83" s="65">
        <v>157444</v>
      </c>
      <c r="L83" s="65">
        <v>402010</v>
      </c>
      <c r="M83" s="62">
        <f t="shared" si="95"/>
        <v>1992771</v>
      </c>
      <c r="N83" s="65"/>
      <c r="O83" s="65"/>
      <c r="P83" s="62"/>
      <c r="Q83" s="63" t="s">
        <v>61</v>
      </c>
      <c r="R83" s="65">
        <v>177610</v>
      </c>
      <c r="S83" s="65">
        <v>175841</v>
      </c>
      <c r="T83" s="65">
        <v>203258</v>
      </c>
      <c r="U83" s="65">
        <v>229275</v>
      </c>
      <c r="V83" s="65">
        <v>232895</v>
      </c>
      <c r="W83" s="65">
        <v>216825</v>
      </c>
      <c r="X83" s="65">
        <v>198390</v>
      </c>
      <c r="Y83" s="65">
        <v>184248</v>
      </c>
      <c r="Z83" s="65">
        <v>156140</v>
      </c>
      <c r="AA83" s="65">
        <v>164638</v>
      </c>
      <c r="AB83" s="65">
        <v>558354</v>
      </c>
      <c r="AC83" s="62">
        <f t="shared" si="92"/>
        <v>1939120</v>
      </c>
      <c r="AD83" s="65"/>
      <c r="AE83" s="65"/>
      <c r="AF83" s="65"/>
      <c r="AG83" s="63" t="s">
        <v>61</v>
      </c>
      <c r="AH83" s="65">
        <f t="shared" si="94"/>
        <v>364321</v>
      </c>
      <c r="AI83" s="65">
        <f t="shared" si="94"/>
        <v>357368</v>
      </c>
      <c r="AJ83" s="65">
        <f t="shared" si="94"/>
        <v>412945</v>
      </c>
      <c r="AK83" s="65">
        <f t="shared" si="94"/>
        <v>468052</v>
      </c>
      <c r="AL83" s="65">
        <f t="shared" si="94"/>
        <v>474629</v>
      </c>
      <c r="AM83" s="65">
        <f t="shared" si="94"/>
        <v>441852</v>
      </c>
      <c r="AN83" s="65">
        <f t="shared" si="94"/>
        <v>405119</v>
      </c>
      <c r="AO83" s="65">
        <f t="shared" si="94"/>
        <v>374419</v>
      </c>
      <c r="AP83" s="65">
        <f t="shared" si="94"/>
        <v>311104</v>
      </c>
      <c r="AQ83" s="65">
        <f t="shared" si="94"/>
        <v>322082</v>
      </c>
      <c r="AR83" s="65">
        <f t="shared" si="94"/>
        <v>960364</v>
      </c>
      <c r="AS83" s="77">
        <f t="shared" si="93"/>
        <v>3931891</v>
      </c>
      <c r="AT83" s="66"/>
      <c r="AU83" s="66"/>
      <c r="AV83" s="66"/>
      <c r="AW83" s="66"/>
      <c r="AX83" s="66"/>
      <c r="AY83" s="66"/>
      <c r="AZ83" s="66"/>
      <c r="BA83" s="66"/>
      <c r="BB83" s="66"/>
      <c r="BC83" s="66"/>
    </row>
    <row r="84" spans="1:59" ht="12.75">
      <c r="A84" s="60" t="s">
        <v>62</v>
      </c>
      <c r="B84" s="65">
        <v>185446</v>
      </c>
      <c r="C84" s="65">
        <v>181022</v>
      </c>
      <c r="D84" s="65">
        <v>204483</v>
      </c>
      <c r="E84" s="65">
        <v>232860</v>
      </c>
      <c r="F84" s="65">
        <v>243547</v>
      </c>
      <c r="G84" s="65">
        <v>229319.97</v>
      </c>
      <c r="H84" s="65">
        <v>208467</v>
      </c>
      <c r="I84" s="65">
        <v>195178</v>
      </c>
      <c r="J84" s="65">
        <v>154708</v>
      </c>
      <c r="K84" s="65">
        <v>158234</v>
      </c>
      <c r="L84" s="65">
        <v>410378.52499999956</v>
      </c>
      <c r="M84" s="62">
        <f t="shared" si="95"/>
        <v>1993264.97</v>
      </c>
      <c r="N84" s="65"/>
      <c r="O84" s="65"/>
      <c r="P84" s="65"/>
      <c r="Q84" s="63" t="s">
        <v>62</v>
      </c>
      <c r="R84" s="65">
        <v>176534</v>
      </c>
      <c r="S84" s="65">
        <v>175682</v>
      </c>
      <c r="T84" s="65">
        <v>198480</v>
      </c>
      <c r="U84" s="65">
        <v>223908</v>
      </c>
      <c r="V84" s="65">
        <v>235247</v>
      </c>
      <c r="W84" s="65">
        <v>221144</v>
      </c>
      <c r="X84" s="65">
        <v>199861</v>
      </c>
      <c r="Y84" s="65">
        <v>189188</v>
      </c>
      <c r="Z84" s="65">
        <v>155223</v>
      </c>
      <c r="AA84" s="65">
        <v>165091</v>
      </c>
      <c r="AB84" s="65">
        <v>566945.0000000023</v>
      </c>
      <c r="AC84" s="62">
        <f t="shared" si="92"/>
        <v>1940358</v>
      </c>
      <c r="AD84" s="65"/>
      <c r="AE84" s="65"/>
      <c r="AF84" s="65"/>
      <c r="AG84" s="63" t="s">
        <v>62</v>
      </c>
      <c r="AH84" s="65">
        <f t="shared" si="94"/>
        <v>361980</v>
      </c>
      <c r="AI84" s="65">
        <f t="shared" si="94"/>
        <v>356704</v>
      </c>
      <c r="AJ84" s="65">
        <f t="shared" si="94"/>
        <v>402963</v>
      </c>
      <c r="AK84" s="65">
        <f t="shared" si="94"/>
        <v>456768</v>
      </c>
      <c r="AL84" s="65">
        <f t="shared" si="94"/>
        <v>478794</v>
      </c>
      <c r="AM84" s="65">
        <f t="shared" si="94"/>
        <v>450463.97</v>
      </c>
      <c r="AN84" s="65">
        <f t="shared" si="94"/>
        <v>408328</v>
      </c>
      <c r="AO84" s="65">
        <f t="shared" si="94"/>
        <v>384366</v>
      </c>
      <c r="AP84" s="65">
        <f t="shared" si="94"/>
        <v>309931</v>
      </c>
      <c r="AQ84" s="65">
        <f t="shared" si="94"/>
        <v>323325</v>
      </c>
      <c r="AR84" s="65">
        <f t="shared" si="94"/>
        <v>977323.5250000019</v>
      </c>
      <c r="AS84" s="77">
        <f t="shared" si="93"/>
        <v>3933622.9699999997</v>
      </c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5" ht="12.75">
      <c r="A85" s="60" t="s">
        <v>63</v>
      </c>
      <c r="B85" s="65">
        <v>182433</v>
      </c>
      <c r="C85" s="65">
        <v>182651</v>
      </c>
      <c r="D85" s="65">
        <v>198521</v>
      </c>
      <c r="E85" s="65">
        <v>225894</v>
      </c>
      <c r="F85" s="65">
        <v>245044</v>
      </c>
      <c r="G85" s="65">
        <v>233137</v>
      </c>
      <c r="H85" s="65">
        <v>211168</v>
      </c>
      <c r="I85" s="65">
        <v>198821</v>
      </c>
      <c r="J85" s="65">
        <v>157125</v>
      </c>
      <c r="K85" s="65">
        <v>158124</v>
      </c>
      <c r="L85" s="65">
        <v>418633</v>
      </c>
      <c r="M85" s="62">
        <f t="shared" si="95"/>
        <v>1992918</v>
      </c>
      <c r="N85" s="65"/>
      <c r="O85" s="65"/>
      <c r="P85" s="62"/>
      <c r="Q85" s="63" t="s">
        <v>63</v>
      </c>
      <c r="R85" s="65">
        <v>174064</v>
      </c>
      <c r="S85" s="65">
        <v>176903</v>
      </c>
      <c r="T85" s="65">
        <v>193031</v>
      </c>
      <c r="U85" s="65">
        <v>217563</v>
      </c>
      <c r="V85" s="65">
        <v>237020</v>
      </c>
      <c r="W85" s="65">
        <v>225439</v>
      </c>
      <c r="X85" s="65">
        <v>203094</v>
      </c>
      <c r="Y85" s="65">
        <v>192327</v>
      </c>
      <c r="Z85" s="65">
        <v>156482</v>
      </c>
      <c r="AA85" s="65">
        <v>164827</v>
      </c>
      <c r="AB85" s="65">
        <v>575182.9999999988</v>
      </c>
      <c r="AC85" s="62">
        <f t="shared" si="92"/>
        <v>1940750</v>
      </c>
      <c r="AD85" s="65"/>
      <c r="AE85" s="65"/>
      <c r="AF85" s="65"/>
      <c r="AG85" s="63" t="s">
        <v>63</v>
      </c>
      <c r="AH85" s="65">
        <f t="shared" si="94"/>
        <v>356497</v>
      </c>
      <c r="AI85" s="65">
        <f t="shared" si="94"/>
        <v>359554</v>
      </c>
      <c r="AJ85" s="65">
        <f t="shared" si="94"/>
        <v>391552</v>
      </c>
      <c r="AK85" s="65">
        <f t="shared" si="94"/>
        <v>443457</v>
      </c>
      <c r="AL85" s="65">
        <f t="shared" si="94"/>
        <v>482064</v>
      </c>
      <c r="AM85" s="65">
        <f t="shared" si="94"/>
        <v>458576</v>
      </c>
      <c r="AN85" s="65">
        <f t="shared" si="94"/>
        <v>414262</v>
      </c>
      <c r="AO85" s="65">
        <f t="shared" si="94"/>
        <v>391148</v>
      </c>
      <c r="AP85" s="65">
        <f t="shared" si="94"/>
        <v>313607</v>
      </c>
      <c r="AQ85" s="65">
        <f t="shared" si="94"/>
        <v>322951</v>
      </c>
      <c r="AR85" s="65">
        <f t="shared" si="94"/>
        <v>993815.9999999988</v>
      </c>
      <c r="AS85" s="77">
        <f t="shared" si="93"/>
        <v>3933668</v>
      </c>
      <c r="AT85" s="66"/>
      <c r="AU85" s="66"/>
      <c r="AV85" s="66"/>
      <c r="AW85" s="66"/>
      <c r="AX85" s="66"/>
      <c r="AY85" s="66"/>
      <c r="AZ85" s="66"/>
      <c r="BA85" s="66"/>
      <c r="BB85" s="66"/>
      <c r="BC85" s="66"/>
    </row>
    <row r="86" spans="1:45" ht="12.75">
      <c r="A86" s="68">
        <v>2001</v>
      </c>
      <c r="B86" s="62">
        <v>178309</v>
      </c>
      <c r="C86" s="62">
        <v>187429</v>
      </c>
      <c r="D86" s="62">
        <v>190221</v>
      </c>
      <c r="E86" s="62">
        <v>220117</v>
      </c>
      <c r="F86" s="62">
        <v>244899</v>
      </c>
      <c r="G86" s="62">
        <v>237375</v>
      </c>
      <c r="H86" s="62">
        <v>217315</v>
      </c>
      <c r="I86" s="62">
        <v>201571</v>
      </c>
      <c r="J86" s="62">
        <v>169191</v>
      </c>
      <c r="K86" s="62">
        <v>153147</v>
      </c>
      <c r="L86" s="62">
        <v>429392</v>
      </c>
      <c r="M86" s="62">
        <f t="shared" si="95"/>
        <v>1999574</v>
      </c>
      <c r="N86" s="62"/>
      <c r="O86" s="62"/>
      <c r="P86" s="62"/>
      <c r="Q86" s="62">
        <v>2001</v>
      </c>
      <c r="R86" s="62">
        <v>169985</v>
      </c>
      <c r="S86" s="62">
        <v>181458</v>
      </c>
      <c r="T86" s="62">
        <v>184657</v>
      </c>
      <c r="U86" s="62">
        <v>212446</v>
      </c>
      <c r="V86" s="62">
        <v>236349</v>
      </c>
      <c r="W86" s="62">
        <v>229417</v>
      </c>
      <c r="X86" s="62">
        <v>209823</v>
      </c>
      <c r="Y86" s="62">
        <v>195401</v>
      </c>
      <c r="Z86" s="62">
        <v>167087</v>
      </c>
      <c r="AA86" s="62">
        <v>159191</v>
      </c>
      <c r="AB86" s="62">
        <v>586407</v>
      </c>
      <c r="AC86" s="62">
        <f t="shared" si="92"/>
        <v>1945814</v>
      </c>
      <c r="AD86" s="62"/>
      <c r="AE86" s="62"/>
      <c r="AF86" s="62"/>
      <c r="AG86" s="62">
        <v>2001</v>
      </c>
      <c r="AH86" s="65">
        <f t="shared" si="94"/>
        <v>348294</v>
      </c>
      <c r="AI86" s="65">
        <f t="shared" si="94"/>
        <v>368887</v>
      </c>
      <c r="AJ86" s="65">
        <f t="shared" si="94"/>
        <v>374878</v>
      </c>
      <c r="AK86" s="65">
        <f t="shared" si="94"/>
        <v>432563</v>
      </c>
      <c r="AL86" s="65">
        <f t="shared" si="94"/>
        <v>481248</v>
      </c>
      <c r="AM86" s="65">
        <f t="shared" si="94"/>
        <v>466792</v>
      </c>
      <c r="AN86" s="65">
        <f t="shared" si="94"/>
        <v>427138</v>
      </c>
      <c r="AO86" s="65">
        <f t="shared" si="94"/>
        <v>396972</v>
      </c>
      <c r="AP86" s="65">
        <f t="shared" si="94"/>
        <v>336278</v>
      </c>
      <c r="AQ86" s="65">
        <f t="shared" si="94"/>
        <v>312338</v>
      </c>
      <c r="AR86" s="65">
        <f t="shared" si="94"/>
        <v>1015799</v>
      </c>
      <c r="AS86" s="77">
        <f t="shared" si="93"/>
        <v>3945388</v>
      </c>
    </row>
    <row r="87" spans="1:45" ht="12.75">
      <c r="A87" s="68">
        <v>2002</v>
      </c>
      <c r="B87" s="62">
        <v>176478</v>
      </c>
      <c r="C87" s="62">
        <v>189129</v>
      </c>
      <c r="D87" s="62">
        <v>187062</v>
      </c>
      <c r="E87" s="62">
        <v>216149</v>
      </c>
      <c r="F87" s="62">
        <v>242185</v>
      </c>
      <c r="G87" s="62">
        <v>239894</v>
      </c>
      <c r="H87" s="62">
        <v>221105</v>
      </c>
      <c r="I87" s="62">
        <v>202194</v>
      </c>
      <c r="J87" s="62">
        <v>180118</v>
      </c>
      <c r="K87" s="62">
        <v>149012</v>
      </c>
      <c r="L87" s="62">
        <v>436626</v>
      </c>
      <c r="M87" s="62">
        <f t="shared" si="95"/>
        <v>2003326</v>
      </c>
      <c r="N87" s="62"/>
      <c r="O87" s="62"/>
      <c r="P87" s="62"/>
      <c r="Q87" s="62">
        <v>2002</v>
      </c>
      <c r="R87" s="62">
        <v>168356</v>
      </c>
      <c r="S87" s="62">
        <v>182382</v>
      </c>
      <c r="T87" s="62">
        <v>181463</v>
      </c>
      <c r="U87" s="62">
        <v>209315</v>
      </c>
      <c r="V87" s="62">
        <v>233424</v>
      </c>
      <c r="W87" s="62">
        <v>232073</v>
      </c>
      <c r="X87" s="62">
        <v>214061</v>
      </c>
      <c r="Y87" s="62">
        <v>195999</v>
      </c>
      <c r="Z87" s="62">
        <v>177274</v>
      </c>
      <c r="AA87" s="62">
        <v>154400</v>
      </c>
      <c r="AB87" s="62">
        <v>593865</v>
      </c>
      <c r="AC87" s="62">
        <f t="shared" si="92"/>
        <v>1948747</v>
      </c>
      <c r="AD87" s="62"/>
      <c r="AE87" s="62"/>
      <c r="AF87" s="62"/>
      <c r="AG87" s="62">
        <v>2002</v>
      </c>
      <c r="AH87" s="65">
        <f t="shared" si="94"/>
        <v>344834</v>
      </c>
      <c r="AI87" s="65">
        <f t="shared" si="94"/>
        <v>371511</v>
      </c>
      <c r="AJ87" s="65">
        <f t="shared" si="94"/>
        <v>368525</v>
      </c>
      <c r="AK87" s="65">
        <f t="shared" si="94"/>
        <v>425464</v>
      </c>
      <c r="AL87" s="65">
        <f t="shared" si="94"/>
        <v>475609</v>
      </c>
      <c r="AM87" s="65">
        <f t="shared" si="94"/>
        <v>471967</v>
      </c>
      <c r="AN87" s="65">
        <f t="shared" si="94"/>
        <v>435166</v>
      </c>
      <c r="AO87" s="65">
        <f t="shared" si="94"/>
        <v>398193</v>
      </c>
      <c r="AP87" s="65">
        <f t="shared" si="94"/>
        <v>357392</v>
      </c>
      <c r="AQ87" s="65">
        <f t="shared" si="94"/>
        <v>303412</v>
      </c>
      <c r="AR87" s="65">
        <f t="shared" si="94"/>
        <v>1030491</v>
      </c>
      <c r="AS87" s="77">
        <f t="shared" si="93"/>
        <v>3952073</v>
      </c>
    </row>
    <row r="88" spans="1:45" ht="12.75">
      <c r="A88" s="68">
        <v>2003</v>
      </c>
      <c r="B88" s="62">
        <v>175781</v>
      </c>
      <c r="C88" s="62">
        <v>188710</v>
      </c>
      <c r="D88" s="62">
        <v>185773</v>
      </c>
      <c r="E88" s="62">
        <v>211583</v>
      </c>
      <c r="F88" s="62">
        <v>237298</v>
      </c>
      <c r="G88" s="62">
        <v>241709</v>
      </c>
      <c r="H88" s="62">
        <v>224790</v>
      </c>
      <c r="I88" s="62">
        <v>204198</v>
      </c>
      <c r="J88" s="62">
        <v>187073</v>
      </c>
      <c r="K88" s="62">
        <v>147505</v>
      </c>
      <c r="L88" s="62">
        <v>444356</v>
      </c>
      <c r="M88" s="62">
        <f t="shared" si="95"/>
        <v>2004420</v>
      </c>
      <c r="N88" s="62"/>
      <c r="O88" s="62"/>
      <c r="P88" s="62"/>
      <c r="Q88" s="62">
        <v>2003</v>
      </c>
      <c r="R88" s="62">
        <v>167669</v>
      </c>
      <c r="S88" s="62">
        <v>181707</v>
      </c>
      <c r="T88" s="62">
        <v>180583</v>
      </c>
      <c r="U88" s="62">
        <v>205462</v>
      </c>
      <c r="V88" s="62">
        <v>228693</v>
      </c>
      <c r="W88" s="62">
        <v>234206</v>
      </c>
      <c r="X88" s="62">
        <v>217964</v>
      </c>
      <c r="Y88" s="62">
        <v>197547</v>
      </c>
      <c r="Z88" s="62">
        <v>184111</v>
      </c>
      <c r="AA88" s="62">
        <v>152093</v>
      </c>
      <c r="AB88" s="62">
        <v>601871</v>
      </c>
      <c r="AC88" s="62">
        <f t="shared" si="92"/>
        <v>1950035</v>
      </c>
      <c r="AD88" s="62"/>
      <c r="AE88" s="62"/>
      <c r="AF88" s="62"/>
      <c r="AG88" s="62">
        <v>2003</v>
      </c>
      <c r="AH88" s="65">
        <f t="shared" si="94"/>
        <v>343450</v>
      </c>
      <c r="AI88" s="65">
        <f t="shared" si="94"/>
        <v>370417</v>
      </c>
      <c r="AJ88" s="65">
        <f t="shared" si="94"/>
        <v>366356</v>
      </c>
      <c r="AK88" s="65">
        <f t="shared" si="94"/>
        <v>417045</v>
      </c>
      <c r="AL88" s="65">
        <f t="shared" si="94"/>
        <v>465991</v>
      </c>
      <c r="AM88" s="65">
        <f t="shared" si="94"/>
        <v>475915</v>
      </c>
      <c r="AN88" s="65">
        <f t="shared" si="94"/>
        <v>442754</v>
      </c>
      <c r="AO88" s="65">
        <f t="shared" si="94"/>
        <v>401745</v>
      </c>
      <c r="AP88" s="65">
        <f t="shared" si="94"/>
        <v>371184</v>
      </c>
      <c r="AQ88" s="65">
        <f t="shared" si="94"/>
        <v>299598</v>
      </c>
      <c r="AR88" s="65">
        <f t="shared" si="94"/>
        <v>1046227</v>
      </c>
      <c r="AS88" s="77">
        <f t="shared" si="93"/>
        <v>3954455</v>
      </c>
    </row>
    <row r="89" spans="1:45" ht="12.75">
      <c r="A89" s="68">
        <v>2004</v>
      </c>
      <c r="B89" s="62">
        <v>176462</v>
      </c>
      <c r="C89" s="62">
        <v>186667</v>
      </c>
      <c r="D89" s="62">
        <v>186554</v>
      </c>
      <c r="E89" s="62">
        <v>206546</v>
      </c>
      <c r="F89" s="62">
        <v>231179</v>
      </c>
      <c r="G89" s="62">
        <v>243238</v>
      </c>
      <c r="H89" s="62">
        <v>228720</v>
      </c>
      <c r="I89" s="62">
        <v>206549</v>
      </c>
      <c r="J89" s="62">
        <v>191411</v>
      </c>
      <c r="K89" s="62">
        <v>148941</v>
      </c>
      <c r="L89" s="62">
        <v>451606</v>
      </c>
      <c r="M89" s="62">
        <f t="shared" si="95"/>
        <v>2006267</v>
      </c>
      <c r="N89" s="62"/>
      <c r="O89" s="62"/>
      <c r="P89" s="62"/>
      <c r="Q89" s="62">
        <v>2004</v>
      </c>
      <c r="R89" s="62">
        <v>168161</v>
      </c>
      <c r="S89" s="62">
        <v>180077</v>
      </c>
      <c r="T89" s="62">
        <v>181359</v>
      </c>
      <c r="U89" s="62">
        <v>200774</v>
      </c>
      <c r="V89" s="62">
        <v>222803</v>
      </c>
      <c r="W89" s="62">
        <v>235982</v>
      </c>
      <c r="X89" s="62">
        <v>222101</v>
      </c>
      <c r="Y89" s="62">
        <v>199849</v>
      </c>
      <c r="Z89" s="62">
        <v>188142</v>
      </c>
      <c r="AA89" s="62">
        <v>152431</v>
      </c>
      <c r="AB89" s="62">
        <v>609793</v>
      </c>
      <c r="AC89" s="62">
        <f t="shared" si="92"/>
        <v>1951679</v>
      </c>
      <c r="AD89" s="62"/>
      <c r="AE89" s="62"/>
      <c r="AF89" s="62"/>
      <c r="AG89" s="62">
        <v>2004</v>
      </c>
      <c r="AH89" s="65">
        <f t="shared" si="94"/>
        <v>344623</v>
      </c>
      <c r="AI89" s="65">
        <f t="shared" si="94"/>
        <v>366744</v>
      </c>
      <c r="AJ89" s="65">
        <f t="shared" si="94"/>
        <v>367913</v>
      </c>
      <c r="AK89" s="65">
        <f t="shared" si="94"/>
        <v>407320</v>
      </c>
      <c r="AL89" s="65">
        <f t="shared" si="94"/>
        <v>453982</v>
      </c>
      <c r="AM89" s="65">
        <f t="shared" si="94"/>
        <v>479220</v>
      </c>
      <c r="AN89" s="65">
        <f t="shared" si="94"/>
        <v>450821</v>
      </c>
      <c r="AO89" s="65">
        <f t="shared" si="94"/>
        <v>406398</v>
      </c>
      <c r="AP89" s="65">
        <f t="shared" si="94"/>
        <v>379553</v>
      </c>
      <c r="AQ89" s="65">
        <f t="shared" si="94"/>
        <v>301372</v>
      </c>
      <c r="AR89" s="65">
        <f t="shared" si="94"/>
        <v>1061399</v>
      </c>
      <c r="AS89" s="77">
        <f t="shared" si="93"/>
        <v>3957946</v>
      </c>
    </row>
    <row r="90" spans="1:45" ht="12.75">
      <c r="A90" s="68">
        <v>2005</v>
      </c>
      <c r="B90" s="62">
        <v>178716</v>
      </c>
      <c r="C90" s="62">
        <v>183718</v>
      </c>
      <c r="D90" s="62">
        <v>188776</v>
      </c>
      <c r="E90" s="62">
        <v>200469</v>
      </c>
      <c r="F90" s="62">
        <v>225685</v>
      </c>
      <c r="G90" s="62">
        <v>244002</v>
      </c>
      <c r="H90" s="62">
        <v>231841</v>
      </c>
      <c r="I90" s="62">
        <v>209868</v>
      </c>
      <c r="J90" s="62">
        <v>194806</v>
      </c>
      <c r="K90" s="62">
        <v>153036</v>
      </c>
      <c r="L90" s="62">
        <v>456713</v>
      </c>
      <c r="M90" s="62">
        <f t="shared" si="95"/>
        <v>2010917</v>
      </c>
      <c r="N90" s="62"/>
      <c r="O90" s="62"/>
      <c r="P90" s="62"/>
      <c r="Q90" s="62">
        <v>2005</v>
      </c>
      <c r="R90" s="62">
        <v>170270</v>
      </c>
      <c r="S90" s="62">
        <v>177385</v>
      </c>
      <c r="T90" s="62">
        <v>183522</v>
      </c>
      <c r="U90" s="62">
        <v>195050</v>
      </c>
      <c r="V90" s="62">
        <v>217661</v>
      </c>
      <c r="W90" s="62">
        <v>236669</v>
      </c>
      <c r="X90" s="62">
        <v>225221</v>
      </c>
      <c r="Y90" s="62">
        <v>203493</v>
      </c>
      <c r="Z90" s="62">
        <v>191339</v>
      </c>
      <c r="AA90" s="62">
        <v>155516</v>
      </c>
      <c r="AB90" s="62">
        <v>615471</v>
      </c>
      <c r="AC90" s="62">
        <f t="shared" si="92"/>
        <v>1956126</v>
      </c>
      <c r="AD90" s="62"/>
      <c r="AE90" s="62"/>
      <c r="AF90" s="62"/>
      <c r="AG90" s="62">
        <v>2005</v>
      </c>
      <c r="AH90" s="65">
        <f t="shared" si="94"/>
        <v>348986</v>
      </c>
      <c r="AI90" s="65">
        <f t="shared" si="94"/>
        <v>361103</v>
      </c>
      <c r="AJ90" s="65">
        <f t="shared" si="94"/>
        <v>372298</v>
      </c>
      <c r="AK90" s="65">
        <f t="shared" si="94"/>
        <v>395519</v>
      </c>
      <c r="AL90" s="65">
        <f t="shared" si="94"/>
        <v>443346</v>
      </c>
      <c r="AM90" s="65">
        <f t="shared" si="94"/>
        <v>480671</v>
      </c>
      <c r="AN90" s="65">
        <f t="shared" si="94"/>
        <v>457062</v>
      </c>
      <c r="AO90" s="65">
        <f t="shared" si="94"/>
        <v>413361</v>
      </c>
      <c r="AP90" s="65">
        <f t="shared" si="94"/>
        <v>386145</v>
      </c>
      <c r="AQ90" s="65">
        <f t="shared" si="94"/>
        <v>308552</v>
      </c>
      <c r="AR90" s="65">
        <f t="shared" si="94"/>
        <v>1072184</v>
      </c>
      <c r="AS90" s="77">
        <f t="shared" si="93"/>
        <v>3967043</v>
      </c>
    </row>
    <row r="91" spans="1:45" ht="12.75">
      <c r="A91" s="68">
        <v>2006</v>
      </c>
      <c r="B91" s="62">
        <v>181645</v>
      </c>
      <c r="C91" s="62">
        <v>180946</v>
      </c>
      <c r="D91" s="62">
        <v>191240</v>
      </c>
      <c r="E91" s="62">
        <v>194754</v>
      </c>
      <c r="F91" s="62">
        <v>221323</v>
      </c>
      <c r="G91" s="62">
        <v>243047</v>
      </c>
      <c r="H91" s="62">
        <v>234409</v>
      </c>
      <c r="I91" s="62">
        <v>213776</v>
      </c>
      <c r="J91" s="62">
        <v>195981</v>
      </c>
      <c r="K91" s="62">
        <v>161959</v>
      </c>
      <c r="L91" s="62">
        <v>458950</v>
      </c>
      <c r="M91" s="62">
        <f t="shared" si="95"/>
        <v>2019080</v>
      </c>
      <c r="N91" s="62"/>
      <c r="O91" s="62"/>
      <c r="P91" s="62"/>
      <c r="Q91" s="62">
        <v>2006</v>
      </c>
      <c r="R91" s="62">
        <v>173125</v>
      </c>
      <c r="S91" s="62">
        <v>174715</v>
      </c>
      <c r="T91" s="62">
        <v>185857</v>
      </c>
      <c r="U91" s="62">
        <v>189352</v>
      </c>
      <c r="V91" s="62">
        <v>213999</v>
      </c>
      <c r="W91" s="62">
        <v>235494</v>
      </c>
      <c r="X91" s="62">
        <v>227713</v>
      </c>
      <c r="Y91" s="62">
        <v>207856</v>
      </c>
      <c r="Z91" s="62">
        <v>192746</v>
      </c>
      <c r="AA91" s="62">
        <v>163564</v>
      </c>
      <c r="AB91" s="62">
        <v>617845</v>
      </c>
      <c r="AC91" s="62">
        <f t="shared" si="92"/>
        <v>1964421</v>
      </c>
      <c r="AD91" s="62"/>
      <c r="AE91" s="62"/>
      <c r="AF91" s="62"/>
      <c r="AG91" s="62">
        <v>2006</v>
      </c>
      <c r="AH91" s="65">
        <f t="shared" si="94"/>
        <v>354770</v>
      </c>
      <c r="AI91" s="65">
        <f t="shared" si="94"/>
        <v>355661</v>
      </c>
      <c r="AJ91" s="65">
        <f t="shared" si="94"/>
        <v>377097</v>
      </c>
      <c r="AK91" s="65">
        <f t="shared" si="94"/>
        <v>384106</v>
      </c>
      <c r="AL91" s="65">
        <f t="shared" si="94"/>
        <v>435322</v>
      </c>
      <c r="AM91" s="65">
        <f t="shared" si="94"/>
        <v>478541</v>
      </c>
      <c r="AN91" s="65">
        <f t="shared" si="94"/>
        <v>462122</v>
      </c>
      <c r="AO91" s="65">
        <f t="shared" si="94"/>
        <v>421632</v>
      </c>
      <c r="AP91" s="65">
        <f t="shared" si="94"/>
        <v>388727</v>
      </c>
      <c r="AQ91" s="65">
        <f t="shared" si="94"/>
        <v>325523</v>
      </c>
      <c r="AR91" s="65">
        <f t="shared" si="94"/>
        <v>1076795</v>
      </c>
      <c r="AS91" s="77">
        <f t="shared" si="93"/>
        <v>3983501</v>
      </c>
    </row>
    <row r="92" spans="1:45" ht="12.75">
      <c r="A92" s="68">
        <v>2007</v>
      </c>
      <c r="B92" s="62">
        <v>184084</v>
      </c>
      <c r="C92" s="62">
        <v>179084</v>
      </c>
      <c r="D92" s="62">
        <v>192572</v>
      </c>
      <c r="E92" s="62">
        <v>191195</v>
      </c>
      <c r="F92" s="62">
        <v>217043</v>
      </c>
      <c r="G92" s="62">
        <v>240089</v>
      </c>
      <c r="H92" s="62">
        <v>236706</v>
      </c>
      <c r="I92" s="62">
        <v>217405</v>
      </c>
      <c r="J92" s="62">
        <v>196678</v>
      </c>
      <c r="K92" s="62">
        <v>172500</v>
      </c>
      <c r="L92" s="62">
        <v>460908</v>
      </c>
      <c r="M92" s="62">
        <f t="shared" si="95"/>
        <v>2027356</v>
      </c>
      <c r="N92" s="62"/>
      <c r="O92" s="62"/>
      <c r="P92" s="62"/>
      <c r="Q92" s="62">
        <v>2007</v>
      </c>
      <c r="R92" s="62">
        <v>175703</v>
      </c>
      <c r="S92" s="62">
        <v>173078</v>
      </c>
      <c r="T92" s="62">
        <v>186556</v>
      </c>
      <c r="U92" s="62">
        <v>185849</v>
      </c>
      <c r="V92" s="62">
        <v>210686</v>
      </c>
      <c r="W92" s="62">
        <v>232350</v>
      </c>
      <c r="X92" s="62">
        <v>230173</v>
      </c>
      <c r="Y92" s="62">
        <v>211929</v>
      </c>
      <c r="Z92" s="62">
        <v>193335</v>
      </c>
      <c r="AA92" s="62">
        <v>173525</v>
      </c>
      <c r="AB92" s="62">
        <v>619615</v>
      </c>
      <c r="AC92" s="62">
        <f t="shared" si="92"/>
        <v>1973184</v>
      </c>
      <c r="AD92" s="62"/>
      <c r="AE92" s="62"/>
      <c r="AF92" s="62"/>
      <c r="AG92" s="62">
        <v>2007</v>
      </c>
      <c r="AH92" s="65">
        <f t="shared" si="94"/>
        <v>359787</v>
      </c>
      <c r="AI92" s="65">
        <f t="shared" si="94"/>
        <v>352162</v>
      </c>
      <c r="AJ92" s="65">
        <f t="shared" si="94"/>
        <v>379128</v>
      </c>
      <c r="AK92" s="65">
        <f t="shared" si="94"/>
        <v>377044</v>
      </c>
      <c r="AL92" s="65">
        <f t="shared" si="94"/>
        <v>427729</v>
      </c>
      <c r="AM92" s="65">
        <f t="shared" si="94"/>
        <v>472439</v>
      </c>
      <c r="AN92" s="65">
        <f t="shared" si="94"/>
        <v>466879</v>
      </c>
      <c r="AO92" s="65">
        <f t="shared" si="94"/>
        <v>429334</v>
      </c>
      <c r="AP92" s="65">
        <f t="shared" si="94"/>
        <v>390013</v>
      </c>
      <c r="AQ92" s="65">
        <f t="shared" si="94"/>
        <v>346025</v>
      </c>
      <c r="AR92" s="65">
        <f t="shared" si="94"/>
        <v>1080523</v>
      </c>
      <c r="AS92" s="77">
        <f t="shared" si="93"/>
        <v>4000540</v>
      </c>
    </row>
    <row r="93" spans="1:45" ht="12.75">
      <c r="A93" s="68">
        <v>2008</v>
      </c>
      <c r="B93" s="62">
        <v>185481</v>
      </c>
      <c r="C93" s="62">
        <v>178458</v>
      </c>
      <c r="D93" s="62">
        <v>192228</v>
      </c>
      <c r="E93" s="62">
        <v>189826</v>
      </c>
      <c r="F93" s="62">
        <v>212643</v>
      </c>
      <c r="G93" s="62">
        <v>235408</v>
      </c>
      <c r="H93" s="62">
        <v>238500</v>
      </c>
      <c r="I93" s="62">
        <v>221037</v>
      </c>
      <c r="J93" s="62">
        <v>198762</v>
      </c>
      <c r="K93" s="62">
        <v>179292</v>
      </c>
      <c r="L93" s="62">
        <v>465810</v>
      </c>
      <c r="M93" s="62">
        <f t="shared" si="95"/>
        <v>2031635</v>
      </c>
      <c r="N93" s="62"/>
      <c r="O93" s="62"/>
      <c r="P93" s="62"/>
      <c r="Q93" s="62">
        <v>2008</v>
      </c>
      <c r="R93" s="62">
        <v>177446</v>
      </c>
      <c r="S93" s="62">
        <v>172480</v>
      </c>
      <c r="T93" s="62">
        <v>185904</v>
      </c>
      <c r="U93" s="62">
        <v>184887</v>
      </c>
      <c r="V93" s="62">
        <v>206905</v>
      </c>
      <c r="W93" s="62">
        <v>227691</v>
      </c>
      <c r="X93" s="62">
        <v>232232</v>
      </c>
      <c r="Y93" s="62">
        <v>215760</v>
      </c>
      <c r="Z93" s="62">
        <v>194905</v>
      </c>
      <c r="AA93" s="62">
        <v>180255</v>
      </c>
      <c r="AB93" s="62">
        <v>624210</v>
      </c>
      <c r="AC93" s="62">
        <f t="shared" si="92"/>
        <v>1978465</v>
      </c>
      <c r="AD93" s="62"/>
      <c r="AE93" s="62"/>
      <c r="AF93" s="62"/>
      <c r="AG93" s="62">
        <v>2008</v>
      </c>
      <c r="AH93" s="65">
        <f t="shared" si="94"/>
        <v>362927</v>
      </c>
      <c r="AI93" s="65">
        <f t="shared" si="94"/>
        <v>350938</v>
      </c>
      <c r="AJ93" s="65">
        <f t="shared" si="94"/>
        <v>378132</v>
      </c>
      <c r="AK93" s="65">
        <f t="shared" si="94"/>
        <v>374713</v>
      </c>
      <c r="AL93" s="65">
        <f t="shared" si="94"/>
        <v>419548</v>
      </c>
      <c r="AM93" s="65">
        <f t="shared" si="94"/>
        <v>463099</v>
      </c>
      <c r="AN93" s="65">
        <f t="shared" si="94"/>
        <v>470732</v>
      </c>
      <c r="AO93" s="65">
        <f t="shared" si="94"/>
        <v>436797</v>
      </c>
      <c r="AP93" s="65">
        <f t="shared" si="94"/>
        <v>393667</v>
      </c>
      <c r="AQ93" s="65">
        <f t="shared" si="94"/>
        <v>359547</v>
      </c>
      <c r="AR93" s="65">
        <f t="shared" si="94"/>
        <v>1090020</v>
      </c>
      <c r="AS93" s="77">
        <f t="shared" si="93"/>
        <v>4010100</v>
      </c>
    </row>
    <row r="94" spans="1:45" ht="12.75">
      <c r="A94" s="68">
        <v>2009</v>
      </c>
      <c r="B94" s="62">
        <v>185185</v>
      </c>
      <c r="C94" s="62">
        <v>179125</v>
      </c>
      <c r="D94" s="62">
        <v>190368</v>
      </c>
      <c r="E94" s="62">
        <v>190521</v>
      </c>
      <c r="F94" s="62">
        <v>207763</v>
      </c>
      <c r="G94" s="62">
        <v>229487</v>
      </c>
      <c r="H94" s="62">
        <v>240033</v>
      </c>
      <c r="I94" s="62">
        <v>224930</v>
      </c>
      <c r="J94" s="62">
        <v>201155</v>
      </c>
      <c r="K94" s="62">
        <v>183573</v>
      </c>
      <c r="L94" s="62">
        <v>473039</v>
      </c>
      <c r="M94" s="62">
        <f t="shared" si="95"/>
        <v>2032140</v>
      </c>
      <c r="N94" s="62"/>
      <c r="O94" s="62"/>
      <c r="P94" s="62"/>
      <c r="Q94" s="62">
        <v>2009</v>
      </c>
      <c r="R94" s="62">
        <v>177398</v>
      </c>
      <c r="S94" s="62">
        <v>173017</v>
      </c>
      <c r="T94" s="62">
        <v>184374</v>
      </c>
      <c r="U94" s="62">
        <v>185583</v>
      </c>
      <c r="V94" s="62">
        <v>202284</v>
      </c>
      <c r="W94" s="62">
        <v>221923</v>
      </c>
      <c r="X94" s="62">
        <v>233953</v>
      </c>
      <c r="Y94" s="62">
        <v>219824</v>
      </c>
      <c r="Z94" s="62">
        <v>197248</v>
      </c>
      <c r="AA94" s="62">
        <v>184263</v>
      </c>
      <c r="AB94" s="62">
        <v>631174</v>
      </c>
      <c r="AC94" s="62">
        <f t="shared" si="92"/>
        <v>1979867</v>
      </c>
      <c r="AD94" s="62"/>
      <c r="AE94" s="62"/>
      <c r="AF94" s="62"/>
      <c r="AG94" s="62">
        <v>2009</v>
      </c>
      <c r="AH94" s="65">
        <f t="shared" si="94"/>
        <v>362583</v>
      </c>
      <c r="AI94" s="65">
        <f t="shared" si="94"/>
        <v>352142</v>
      </c>
      <c r="AJ94" s="65">
        <f t="shared" si="94"/>
        <v>374742</v>
      </c>
      <c r="AK94" s="65">
        <f t="shared" si="94"/>
        <v>376104</v>
      </c>
      <c r="AL94" s="65">
        <f t="shared" si="94"/>
        <v>410047</v>
      </c>
      <c r="AM94" s="65">
        <f t="shared" si="94"/>
        <v>451410</v>
      </c>
      <c r="AN94" s="65">
        <f t="shared" si="94"/>
        <v>473986</v>
      </c>
      <c r="AO94" s="65">
        <f t="shared" si="94"/>
        <v>444754</v>
      </c>
      <c r="AP94" s="65">
        <f t="shared" si="94"/>
        <v>398403</v>
      </c>
      <c r="AQ94" s="65">
        <f t="shared" si="94"/>
        <v>367836</v>
      </c>
      <c r="AR94" s="65">
        <f t="shared" si="94"/>
        <v>1104213</v>
      </c>
      <c r="AS94" s="77">
        <f t="shared" si="93"/>
        <v>4012007</v>
      </c>
    </row>
    <row r="95" spans="1:45" ht="12.75">
      <c r="A95" s="68">
        <v>2010</v>
      </c>
      <c r="B95" s="62">
        <v>183305</v>
      </c>
      <c r="C95" s="62">
        <v>181304</v>
      </c>
      <c r="D95" s="62">
        <v>187649</v>
      </c>
      <c r="E95" s="62">
        <v>192671</v>
      </c>
      <c r="F95" s="62">
        <v>201836</v>
      </c>
      <c r="G95" s="62">
        <v>224142</v>
      </c>
      <c r="H95" s="62">
        <v>240856</v>
      </c>
      <c r="I95" s="62">
        <v>228052</v>
      </c>
      <c r="J95" s="62">
        <v>204470</v>
      </c>
      <c r="K95" s="62">
        <v>186958</v>
      </c>
      <c r="L95" s="62">
        <v>480738</v>
      </c>
      <c r="M95" s="62">
        <f t="shared" si="95"/>
        <v>2031243</v>
      </c>
      <c r="N95" s="62"/>
      <c r="O95" s="62"/>
      <c r="P95" s="62"/>
      <c r="Q95" s="62">
        <v>2010</v>
      </c>
      <c r="R95" s="62">
        <v>175596</v>
      </c>
      <c r="S95" s="62">
        <v>175104</v>
      </c>
      <c r="T95" s="62">
        <v>181862</v>
      </c>
      <c r="U95" s="62">
        <v>187646</v>
      </c>
      <c r="V95" s="62">
        <v>196650</v>
      </c>
      <c r="W95" s="62">
        <v>216885</v>
      </c>
      <c r="X95" s="62">
        <v>234622</v>
      </c>
      <c r="Y95" s="62">
        <v>222906</v>
      </c>
      <c r="Z95" s="62">
        <v>200877</v>
      </c>
      <c r="AA95" s="62">
        <v>187458</v>
      </c>
      <c r="AB95" s="62">
        <v>638562</v>
      </c>
      <c r="AC95" s="62">
        <f t="shared" si="92"/>
        <v>1979606</v>
      </c>
      <c r="AD95" s="62"/>
      <c r="AE95" s="62"/>
      <c r="AF95" s="62"/>
      <c r="AG95" s="62">
        <v>2010</v>
      </c>
      <c r="AH95" s="65">
        <f t="shared" si="94"/>
        <v>358901</v>
      </c>
      <c r="AI95" s="65">
        <f t="shared" si="94"/>
        <v>356408</v>
      </c>
      <c r="AJ95" s="65">
        <f t="shared" si="94"/>
        <v>369511</v>
      </c>
      <c r="AK95" s="65">
        <f t="shared" si="94"/>
        <v>380317</v>
      </c>
      <c r="AL95" s="65">
        <f t="shared" si="94"/>
        <v>398486</v>
      </c>
      <c r="AM95" s="65">
        <f t="shared" si="94"/>
        <v>441027</v>
      </c>
      <c r="AN95" s="65">
        <f t="shared" si="94"/>
        <v>475478</v>
      </c>
      <c r="AO95" s="65">
        <f t="shared" si="94"/>
        <v>450958</v>
      </c>
      <c r="AP95" s="65">
        <f t="shared" si="94"/>
        <v>405347</v>
      </c>
      <c r="AQ95" s="65">
        <f t="shared" si="94"/>
        <v>374416</v>
      </c>
      <c r="AR95" s="65">
        <f t="shared" si="94"/>
        <v>1119300</v>
      </c>
      <c r="AS95" s="77">
        <f t="shared" si="93"/>
        <v>4010849</v>
      </c>
    </row>
    <row r="96" spans="1:45" ht="12.75">
      <c r="A96" s="68">
        <v>2011</v>
      </c>
      <c r="B96" s="62">
        <v>180425</v>
      </c>
      <c r="C96" s="62">
        <v>184117</v>
      </c>
      <c r="D96" s="62">
        <v>185119</v>
      </c>
      <c r="E96" s="62">
        <v>195083</v>
      </c>
      <c r="F96" s="62">
        <v>196245</v>
      </c>
      <c r="G96" s="62">
        <v>219939</v>
      </c>
      <c r="H96" s="62">
        <v>240018</v>
      </c>
      <c r="I96" s="62">
        <v>230614</v>
      </c>
      <c r="J96" s="62">
        <v>208388</v>
      </c>
      <c r="K96" s="62">
        <v>188254</v>
      </c>
      <c r="L96" s="62">
        <v>490293</v>
      </c>
      <c r="M96" s="62">
        <f t="shared" si="95"/>
        <v>2028202</v>
      </c>
      <c r="N96" s="62"/>
      <c r="O96" s="62"/>
      <c r="P96" s="62"/>
      <c r="Q96" s="62">
        <v>2011</v>
      </c>
      <c r="R96" s="62">
        <v>173008</v>
      </c>
      <c r="S96" s="62">
        <v>177928</v>
      </c>
      <c r="T96" s="62">
        <v>179348</v>
      </c>
      <c r="U96" s="62">
        <v>189925</v>
      </c>
      <c r="V96" s="62">
        <v>191058</v>
      </c>
      <c r="W96" s="62">
        <v>213283</v>
      </c>
      <c r="X96" s="62">
        <v>233429</v>
      </c>
      <c r="Y96" s="62">
        <v>225386</v>
      </c>
      <c r="Z96" s="62">
        <v>205177</v>
      </c>
      <c r="AA96" s="62">
        <v>188896</v>
      </c>
      <c r="AB96" s="62">
        <v>647498</v>
      </c>
      <c r="AC96" s="62">
        <f t="shared" si="92"/>
        <v>1977438</v>
      </c>
      <c r="AD96" s="62"/>
      <c r="AE96" s="62"/>
      <c r="AF96" s="62"/>
      <c r="AG96" s="62">
        <v>2011</v>
      </c>
      <c r="AH96" s="65">
        <f t="shared" si="94"/>
        <v>353433</v>
      </c>
      <c r="AI96" s="65">
        <f t="shared" si="94"/>
        <v>362045</v>
      </c>
      <c r="AJ96" s="65">
        <f t="shared" si="94"/>
        <v>364467</v>
      </c>
      <c r="AK96" s="65">
        <f t="shared" si="94"/>
        <v>385008</v>
      </c>
      <c r="AL96" s="65">
        <f t="shared" si="94"/>
        <v>387303</v>
      </c>
      <c r="AM96" s="65">
        <f t="shared" si="94"/>
        <v>433222</v>
      </c>
      <c r="AN96" s="65">
        <f t="shared" si="94"/>
        <v>473447</v>
      </c>
      <c r="AO96" s="65">
        <f t="shared" si="94"/>
        <v>456000</v>
      </c>
      <c r="AP96" s="65">
        <f t="shared" si="94"/>
        <v>413565</v>
      </c>
      <c r="AQ96" s="65">
        <f t="shared" si="94"/>
        <v>377150</v>
      </c>
      <c r="AR96" s="65">
        <f t="shared" si="94"/>
        <v>1137791</v>
      </c>
      <c r="AS96" s="77">
        <f t="shared" si="93"/>
        <v>4005640</v>
      </c>
    </row>
    <row r="97" spans="1:45" ht="12.75">
      <c r="A97" s="68">
        <v>2012</v>
      </c>
      <c r="B97" s="62">
        <v>177501</v>
      </c>
      <c r="C97" s="62">
        <v>186527</v>
      </c>
      <c r="D97" s="62">
        <v>183419</v>
      </c>
      <c r="E97" s="62">
        <v>196421</v>
      </c>
      <c r="F97" s="62">
        <v>192749</v>
      </c>
      <c r="G97" s="62">
        <v>215835</v>
      </c>
      <c r="H97" s="62">
        <v>237217</v>
      </c>
      <c r="I97" s="62">
        <v>232924</v>
      </c>
      <c r="J97" s="62">
        <v>212030</v>
      </c>
      <c r="K97" s="62">
        <v>189118</v>
      </c>
      <c r="L97" s="62">
        <v>501133</v>
      </c>
      <c r="M97" s="62">
        <f t="shared" si="95"/>
        <v>2023741</v>
      </c>
      <c r="N97" s="62"/>
      <c r="O97" s="62"/>
      <c r="P97" s="62"/>
      <c r="Q97" s="62">
        <v>2012</v>
      </c>
      <c r="R97" s="62">
        <v>170385</v>
      </c>
      <c r="S97" s="62">
        <v>180465</v>
      </c>
      <c r="T97" s="62">
        <v>177835</v>
      </c>
      <c r="U97" s="62">
        <v>190620</v>
      </c>
      <c r="V97" s="62">
        <v>187578</v>
      </c>
      <c r="W97" s="62">
        <v>210034</v>
      </c>
      <c r="X97" s="62">
        <v>230320</v>
      </c>
      <c r="Y97" s="62">
        <v>227832</v>
      </c>
      <c r="Z97" s="62">
        <v>209180</v>
      </c>
      <c r="AA97" s="62">
        <v>189565</v>
      </c>
      <c r="AB97" s="62">
        <v>657615</v>
      </c>
      <c r="AC97" s="62">
        <f t="shared" si="92"/>
        <v>1973814</v>
      </c>
      <c r="AD97" s="62"/>
      <c r="AE97" s="62"/>
      <c r="AF97" s="62"/>
      <c r="AG97" s="62">
        <v>2012</v>
      </c>
      <c r="AH97" s="65">
        <f aca="true" t="shared" si="96" ref="AH97:AR119">B97+R97</f>
        <v>347886</v>
      </c>
      <c r="AI97" s="65">
        <f t="shared" si="96"/>
        <v>366992</v>
      </c>
      <c r="AJ97" s="65">
        <f t="shared" si="96"/>
        <v>361254</v>
      </c>
      <c r="AK97" s="65">
        <f t="shared" si="96"/>
        <v>387041</v>
      </c>
      <c r="AL97" s="65">
        <f t="shared" si="96"/>
        <v>380327</v>
      </c>
      <c r="AM97" s="65">
        <f t="shared" si="96"/>
        <v>425869</v>
      </c>
      <c r="AN97" s="65">
        <f t="shared" si="96"/>
        <v>467537</v>
      </c>
      <c r="AO97" s="65">
        <f t="shared" si="96"/>
        <v>460756</v>
      </c>
      <c r="AP97" s="65">
        <f t="shared" si="96"/>
        <v>421210</v>
      </c>
      <c r="AQ97" s="65">
        <f t="shared" si="96"/>
        <v>378683</v>
      </c>
      <c r="AR97" s="65">
        <f t="shared" si="96"/>
        <v>1158748</v>
      </c>
      <c r="AS97" s="77">
        <f t="shared" si="93"/>
        <v>3997555</v>
      </c>
    </row>
    <row r="98" spans="1:45" ht="12.75">
      <c r="A98" s="68">
        <v>2013</v>
      </c>
      <c r="B98" s="62">
        <v>175149</v>
      </c>
      <c r="C98" s="62">
        <v>187915</v>
      </c>
      <c r="D98" s="62">
        <v>182887</v>
      </c>
      <c r="E98" s="62">
        <v>196173</v>
      </c>
      <c r="F98" s="62">
        <v>191413</v>
      </c>
      <c r="G98" s="62">
        <v>211595</v>
      </c>
      <c r="H98" s="62">
        <v>232714</v>
      </c>
      <c r="I98" s="62">
        <v>234785</v>
      </c>
      <c r="J98" s="62">
        <v>215635</v>
      </c>
      <c r="K98" s="62">
        <v>191299</v>
      </c>
      <c r="L98" s="62">
        <v>511284</v>
      </c>
      <c r="M98" s="62">
        <f t="shared" si="95"/>
        <v>2019565</v>
      </c>
      <c r="N98" s="62"/>
      <c r="O98" s="62"/>
      <c r="P98" s="62"/>
      <c r="Q98" s="62">
        <v>2013</v>
      </c>
      <c r="R98" s="62">
        <v>167807</v>
      </c>
      <c r="S98" s="62">
        <v>182149</v>
      </c>
      <c r="T98" s="62">
        <v>177341</v>
      </c>
      <c r="U98" s="62">
        <v>189987</v>
      </c>
      <c r="V98" s="62">
        <v>186560</v>
      </c>
      <c r="W98" s="62">
        <v>206331</v>
      </c>
      <c r="X98" s="62">
        <v>225761</v>
      </c>
      <c r="Y98" s="62">
        <v>229882</v>
      </c>
      <c r="Z98" s="62">
        <v>212965</v>
      </c>
      <c r="AA98" s="62">
        <v>191178</v>
      </c>
      <c r="AB98" s="62">
        <v>667284</v>
      </c>
      <c r="AC98" s="62">
        <f t="shared" si="92"/>
        <v>1969961</v>
      </c>
      <c r="AD98" s="62"/>
      <c r="AE98" s="62"/>
      <c r="AF98" s="62"/>
      <c r="AG98" s="62">
        <v>2013</v>
      </c>
      <c r="AH98" s="65">
        <f t="shared" si="96"/>
        <v>342956</v>
      </c>
      <c r="AI98" s="65">
        <f t="shared" si="96"/>
        <v>370064</v>
      </c>
      <c r="AJ98" s="65">
        <f t="shared" si="96"/>
        <v>360228</v>
      </c>
      <c r="AK98" s="65">
        <f t="shared" si="96"/>
        <v>386160</v>
      </c>
      <c r="AL98" s="65">
        <f t="shared" si="96"/>
        <v>377973</v>
      </c>
      <c r="AM98" s="65">
        <f t="shared" si="96"/>
        <v>417926</v>
      </c>
      <c r="AN98" s="65">
        <f t="shared" si="96"/>
        <v>458475</v>
      </c>
      <c r="AO98" s="65">
        <f t="shared" si="96"/>
        <v>464667</v>
      </c>
      <c r="AP98" s="65">
        <f t="shared" si="96"/>
        <v>428600</v>
      </c>
      <c r="AQ98" s="65">
        <f t="shared" si="96"/>
        <v>382477</v>
      </c>
      <c r="AR98" s="65">
        <f t="shared" si="96"/>
        <v>1178568</v>
      </c>
      <c r="AS98" s="77">
        <f t="shared" si="93"/>
        <v>3989526</v>
      </c>
    </row>
    <row r="99" spans="1:45" ht="12.75">
      <c r="A99" s="68">
        <v>2014</v>
      </c>
      <c r="B99" s="62">
        <v>173326</v>
      </c>
      <c r="C99" s="62">
        <v>187615</v>
      </c>
      <c r="D99" s="62">
        <v>183560</v>
      </c>
      <c r="E99" s="62">
        <v>194492</v>
      </c>
      <c r="F99" s="62">
        <v>192106</v>
      </c>
      <c r="G99" s="62">
        <v>206869</v>
      </c>
      <c r="H99" s="62">
        <v>226984</v>
      </c>
      <c r="I99" s="62">
        <v>236428</v>
      </c>
      <c r="J99" s="62">
        <v>219519</v>
      </c>
      <c r="K99" s="62">
        <v>193768</v>
      </c>
      <c r="L99" s="62">
        <v>521308</v>
      </c>
      <c r="M99" s="62">
        <f t="shared" si="95"/>
        <v>2014667</v>
      </c>
      <c r="N99" s="62"/>
      <c r="O99" s="62"/>
      <c r="P99" s="62"/>
      <c r="Q99" s="62">
        <v>2014</v>
      </c>
      <c r="R99" s="62">
        <v>165988</v>
      </c>
      <c r="S99" s="62">
        <v>182082</v>
      </c>
      <c r="T99" s="62">
        <v>177922</v>
      </c>
      <c r="U99" s="62">
        <v>188535</v>
      </c>
      <c r="V99" s="62">
        <v>187212</v>
      </c>
      <c r="W99" s="62">
        <v>201773</v>
      </c>
      <c r="X99" s="62">
        <v>220123</v>
      </c>
      <c r="Y99" s="62">
        <v>231544</v>
      </c>
      <c r="Z99" s="62">
        <v>217020</v>
      </c>
      <c r="AA99" s="62">
        <v>193503</v>
      </c>
      <c r="AB99" s="62">
        <v>676628</v>
      </c>
      <c r="AC99" s="62">
        <f t="shared" si="92"/>
        <v>1965702</v>
      </c>
      <c r="AD99" s="62"/>
      <c r="AE99" s="62"/>
      <c r="AF99" s="62"/>
      <c r="AG99" s="62">
        <v>2014</v>
      </c>
      <c r="AH99" s="65">
        <f t="shared" si="96"/>
        <v>339314</v>
      </c>
      <c r="AI99" s="65">
        <f t="shared" si="96"/>
        <v>369697</v>
      </c>
      <c r="AJ99" s="65">
        <f t="shared" si="96"/>
        <v>361482</v>
      </c>
      <c r="AK99" s="65">
        <f t="shared" si="96"/>
        <v>383027</v>
      </c>
      <c r="AL99" s="65">
        <f t="shared" si="96"/>
        <v>379318</v>
      </c>
      <c r="AM99" s="65">
        <f t="shared" si="96"/>
        <v>408642</v>
      </c>
      <c r="AN99" s="65">
        <f t="shared" si="96"/>
        <v>447107</v>
      </c>
      <c r="AO99" s="65">
        <f t="shared" si="96"/>
        <v>467972</v>
      </c>
      <c r="AP99" s="65">
        <f t="shared" si="96"/>
        <v>436539</v>
      </c>
      <c r="AQ99" s="65">
        <f t="shared" si="96"/>
        <v>387271</v>
      </c>
      <c r="AR99" s="65">
        <f t="shared" si="96"/>
        <v>1197936</v>
      </c>
      <c r="AS99" s="77">
        <f t="shared" si="93"/>
        <v>3980369</v>
      </c>
    </row>
    <row r="100" spans="1:45" ht="12.75">
      <c r="A100" s="68">
        <v>2015</v>
      </c>
      <c r="B100" s="62">
        <v>171897</v>
      </c>
      <c r="C100" s="62">
        <v>185774</v>
      </c>
      <c r="D100" s="62">
        <v>185686</v>
      </c>
      <c r="E100" s="62">
        <v>191935</v>
      </c>
      <c r="F100" s="62">
        <v>194218</v>
      </c>
      <c r="G100" s="62">
        <v>201096</v>
      </c>
      <c r="H100" s="62">
        <v>221834</v>
      </c>
      <c r="I100" s="62">
        <v>237367</v>
      </c>
      <c r="J100" s="62">
        <v>222686</v>
      </c>
      <c r="K100" s="62">
        <v>197103</v>
      </c>
      <c r="L100" s="62">
        <v>530972</v>
      </c>
      <c r="M100" s="62">
        <f t="shared" si="95"/>
        <v>2009596</v>
      </c>
      <c r="N100" s="62"/>
      <c r="O100" s="62"/>
      <c r="P100" s="62"/>
      <c r="Q100" s="62">
        <v>2015</v>
      </c>
      <c r="R100" s="62">
        <v>164714</v>
      </c>
      <c r="S100" s="62">
        <v>180308</v>
      </c>
      <c r="T100" s="62">
        <v>179966</v>
      </c>
      <c r="U100" s="62">
        <v>186160</v>
      </c>
      <c r="V100" s="62">
        <v>189242</v>
      </c>
      <c r="W100" s="62">
        <v>196215</v>
      </c>
      <c r="X100" s="62">
        <v>215195</v>
      </c>
      <c r="Y100" s="62">
        <v>232191</v>
      </c>
      <c r="Z100" s="62">
        <v>220096</v>
      </c>
      <c r="AA100" s="62">
        <v>197120</v>
      </c>
      <c r="AB100" s="62">
        <v>685560</v>
      </c>
      <c r="AC100" s="62">
        <f t="shared" si="92"/>
        <v>1961207</v>
      </c>
      <c r="AD100" s="62"/>
      <c r="AE100" s="62"/>
      <c r="AF100" s="62"/>
      <c r="AG100" s="62">
        <v>2015</v>
      </c>
      <c r="AH100" s="65">
        <f t="shared" si="96"/>
        <v>336611</v>
      </c>
      <c r="AI100" s="65">
        <f t="shared" si="96"/>
        <v>366082</v>
      </c>
      <c r="AJ100" s="65">
        <f t="shared" si="96"/>
        <v>365652</v>
      </c>
      <c r="AK100" s="65">
        <f t="shared" si="96"/>
        <v>378095</v>
      </c>
      <c r="AL100" s="65">
        <f t="shared" si="96"/>
        <v>383460</v>
      </c>
      <c r="AM100" s="65">
        <f t="shared" si="96"/>
        <v>397311</v>
      </c>
      <c r="AN100" s="65">
        <f t="shared" si="96"/>
        <v>437029</v>
      </c>
      <c r="AO100" s="65">
        <f t="shared" si="96"/>
        <v>469558</v>
      </c>
      <c r="AP100" s="65">
        <f t="shared" si="96"/>
        <v>442782</v>
      </c>
      <c r="AQ100" s="65">
        <f t="shared" si="96"/>
        <v>394223</v>
      </c>
      <c r="AR100" s="65">
        <f t="shared" si="96"/>
        <v>1216532</v>
      </c>
      <c r="AS100" s="77">
        <f t="shared" si="93"/>
        <v>3970803</v>
      </c>
    </row>
    <row r="101" spans="1:45" ht="12.75">
      <c r="A101" s="68">
        <v>2016</v>
      </c>
      <c r="B101" s="62">
        <v>170543</v>
      </c>
      <c r="C101" s="62">
        <v>182959</v>
      </c>
      <c r="D101" s="62">
        <v>188425</v>
      </c>
      <c r="E101" s="62">
        <v>189513</v>
      </c>
      <c r="F101" s="62">
        <v>196603</v>
      </c>
      <c r="G101" s="62">
        <v>195673</v>
      </c>
      <c r="H101" s="62">
        <v>217817</v>
      </c>
      <c r="I101" s="62">
        <v>236633</v>
      </c>
      <c r="J101" s="62">
        <v>225306</v>
      </c>
      <c r="K101" s="62">
        <v>201004</v>
      </c>
      <c r="L101" s="62">
        <v>540494</v>
      </c>
      <c r="M101" s="62">
        <f t="shared" si="95"/>
        <v>2004476</v>
      </c>
      <c r="N101" s="62"/>
      <c r="O101" s="62"/>
      <c r="P101" s="62"/>
      <c r="Q101" s="62">
        <v>2016</v>
      </c>
      <c r="R101" s="62">
        <v>163066</v>
      </c>
      <c r="S101" s="62">
        <v>177789</v>
      </c>
      <c r="T101" s="62">
        <v>182739</v>
      </c>
      <c r="U101" s="62">
        <v>183780</v>
      </c>
      <c r="V101" s="62">
        <v>191482</v>
      </c>
      <c r="W101" s="62">
        <v>190697</v>
      </c>
      <c r="X101" s="62">
        <v>211694</v>
      </c>
      <c r="Y101" s="62">
        <v>231061</v>
      </c>
      <c r="Z101" s="62">
        <v>222554</v>
      </c>
      <c r="AA101" s="62">
        <v>201413</v>
      </c>
      <c r="AB101" s="62">
        <v>694302</v>
      </c>
      <c r="AC101" s="62">
        <f t="shared" si="92"/>
        <v>1956275</v>
      </c>
      <c r="AD101" s="62"/>
      <c r="AE101" s="62"/>
      <c r="AF101" s="62"/>
      <c r="AG101" s="62">
        <v>2016</v>
      </c>
      <c r="AH101" s="65">
        <f t="shared" si="96"/>
        <v>333609</v>
      </c>
      <c r="AI101" s="65">
        <f t="shared" si="96"/>
        <v>360748</v>
      </c>
      <c r="AJ101" s="65">
        <f t="shared" si="96"/>
        <v>371164</v>
      </c>
      <c r="AK101" s="65">
        <f t="shared" si="96"/>
        <v>373293</v>
      </c>
      <c r="AL101" s="65">
        <f t="shared" si="96"/>
        <v>388085</v>
      </c>
      <c r="AM101" s="65">
        <f t="shared" si="96"/>
        <v>386370</v>
      </c>
      <c r="AN101" s="65">
        <f t="shared" si="96"/>
        <v>429511</v>
      </c>
      <c r="AO101" s="65">
        <f t="shared" si="96"/>
        <v>467694</v>
      </c>
      <c r="AP101" s="65">
        <f t="shared" si="96"/>
        <v>447860</v>
      </c>
      <c r="AQ101" s="65">
        <f t="shared" si="96"/>
        <v>402417</v>
      </c>
      <c r="AR101" s="65">
        <f t="shared" si="96"/>
        <v>1234796</v>
      </c>
      <c r="AS101" s="77">
        <f t="shared" si="93"/>
        <v>3960751</v>
      </c>
    </row>
    <row r="102" spans="1:45" ht="12.75">
      <c r="A102" s="68">
        <v>2017</v>
      </c>
      <c r="B102" s="62">
        <v>168954</v>
      </c>
      <c r="C102" s="62">
        <v>180117</v>
      </c>
      <c r="D102" s="62">
        <v>190757</v>
      </c>
      <c r="E102" s="62">
        <v>187923</v>
      </c>
      <c r="F102" s="62">
        <v>197945</v>
      </c>
      <c r="G102" s="62">
        <v>192266</v>
      </c>
      <c r="H102" s="62">
        <v>213869</v>
      </c>
      <c r="I102" s="62">
        <v>233972</v>
      </c>
      <c r="J102" s="62">
        <v>227685</v>
      </c>
      <c r="K102" s="62">
        <v>204649</v>
      </c>
      <c r="L102" s="62">
        <v>550919</v>
      </c>
      <c r="M102" s="62">
        <f t="shared" si="95"/>
        <v>1998137</v>
      </c>
      <c r="N102" s="62"/>
      <c r="O102" s="62"/>
      <c r="P102" s="62"/>
      <c r="Q102" s="62">
        <v>2017</v>
      </c>
      <c r="R102" s="62">
        <v>161196</v>
      </c>
      <c r="S102" s="62">
        <v>175255</v>
      </c>
      <c r="T102" s="62">
        <v>185221</v>
      </c>
      <c r="U102" s="62">
        <v>182385</v>
      </c>
      <c r="V102" s="62">
        <v>192180</v>
      </c>
      <c r="W102" s="62">
        <v>187272</v>
      </c>
      <c r="X102" s="62">
        <v>208536</v>
      </c>
      <c r="Y102" s="62">
        <v>228066</v>
      </c>
      <c r="Z102" s="62">
        <v>224996</v>
      </c>
      <c r="AA102" s="62">
        <v>205393</v>
      </c>
      <c r="AB102" s="62">
        <v>703540</v>
      </c>
      <c r="AC102" s="62">
        <f t="shared" si="92"/>
        <v>1950500</v>
      </c>
      <c r="AD102" s="62"/>
      <c r="AE102" s="62"/>
      <c r="AF102" s="62"/>
      <c r="AG102" s="62">
        <v>2017</v>
      </c>
      <c r="AH102" s="65">
        <f t="shared" si="96"/>
        <v>330150</v>
      </c>
      <c r="AI102" s="65">
        <f t="shared" si="96"/>
        <v>355372</v>
      </c>
      <c r="AJ102" s="65">
        <f t="shared" si="96"/>
        <v>375978</v>
      </c>
      <c r="AK102" s="65">
        <f t="shared" si="96"/>
        <v>370308</v>
      </c>
      <c r="AL102" s="65">
        <f t="shared" si="96"/>
        <v>390125</v>
      </c>
      <c r="AM102" s="65">
        <f t="shared" si="96"/>
        <v>379538</v>
      </c>
      <c r="AN102" s="65">
        <f t="shared" si="96"/>
        <v>422405</v>
      </c>
      <c r="AO102" s="65">
        <f t="shared" si="96"/>
        <v>462038</v>
      </c>
      <c r="AP102" s="65">
        <f t="shared" si="96"/>
        <v>452681</v>
      </c>
      <c r="AQ102" s="65">
        <f t="shared" si="96"/>
        <v>410042</v>
      </c>
      <c r="AR102" s="65">
        <f t="shared" si="96"/>
        <v>1254459</v>
      </c>
      <c r="AS102" s="77">
        <f t="shared" si="93"/>
        <v>3948637</v>
      </c>
    </row>
    <row r="103" spans="1:45" ht="12.75">
      <c r="A103" s="68">
        <v>2018</v>
      </c>
      <c r="B103" s="62">
        <v>167415</v>
      </c>
      <c r="C103" s="62">
        <v>177851</v>
      </c>
      <c r="D103" s="62">
        <v>192116</v>
      </c>
      <c r="E103" s="62">
        <v>187460</v>
      </c>
      <c r="F103" s="62">
        <v>197720</v>
      </c>
      <c r="G103" s="62">
        <v>190938</v>
      </c>
      <c r="H103" s="62">
        <v>209750</v>
      </c>
      <c r="I103" s="62">
        <v>229672</v>
      </c>
      <c r="J103" s="62">
        <v>229642</v>
      </c>
      <c r="K103" s="62">
        <v>208266</v>
      </c>
      <c r="L103" s="62">
        <v>562009</v>
      </c>
      <c r="M103" s="62">
        <f t="shared" si="95"/>
        <v>1990830</v>
      </c>
      <c r="N103" s="62"/>
      <c r="O103" s="62"/>
      <c r="P103" s="62"/>
      <c r="Q103" s="62">
        <v>2018</v>
      </c>
      <c r="R103" s="62">
        <v>159559</v>
      </c>
      <c r="S103" s="62">
        <v>172766</v>
      </c>
      <c r="T103" s="62">
        <v>186849</v>
      </c>
      <c r="U103" s="62">
        <v>181980</v>
      </c>
      <c r="V103" s="62">
        <v>191614</v>
      </c>
      <c r="W103" s="62">
        <v>186294</v>
      </c>
      <c r="X103" s="62">
        <v>204928</v>
      </c>
      <c r="Y103" s="62">
        <v>223636</v>
      </c>
      <c r="Z103" s="62">
        <v>227039</v>
      </c>
      <c r="AA103" s="62">
        <v>209153</v>
      </c>
      <c r="AB103" s="62">
        <v>713381</v>
      </c>
      <c r="AC103" s="62">
        <f t="shared" si="92"/>
        <v>1943818</v>
      </c>
      <c r="AD103" s="62"/>
      <c r="AE103" s="62"/>
      <c r="AF103" s="62"/>
      <c r="AG103" s="62">
        <v>2018</v>
      </c>
      <c r="AH103" s="65">
        <f t="shared" si="96"/>
        <v>326974</v>
      </c>
      <c r="AI103" s="65">
        <f t="shared" si="96"/>
        <v>350617</v>
      </c>
      <c r="AJ103" s="65">
        <f t="shared" si="96"/>
        <v>378965</v>
      </c>
      <c r="AK103" s="65">
        <f t="shared" si="96"/>
        <v>369440</v>
      </c>
      <c r="AL103" s="65">
        <f t="shared" si="96"/>
        <v>389334</v>
      </c>
      <c r="AM103" s="65">
        <f t="shared" si="96"/>
        <v>377232</v>
      </c>
      <c r="AN103" s="65">
        <f t="shared" si="96"/>
        <v>414678</v>
      </c>
      <c r="AO103" s="65">
        <f t="shared" si="96"/>
        <v>453308</v>
      </c>
      <c r="AP103" s="65">
        <f t="shared" si="96"/>
        <v>456681</v>
      </c>
      <c r="AQ103" s="65">
        <f t="shared" si="96"/>
        <v>417419</v>
      </c>
      <c r="AR103" s="65">
        <f t="shared" si="96"/>
        <v>1275390</v>
      </c>
      <c r="AS103" s="77">
        <f t="shared" si="93"/>
        <v>3934648</v>
      </c>
    </row>
    <row r="104" spans="1:45" ht="12.75">
      <c r="A104" s="68">
        <v>2019</v>
      </c>
      <c r="B104" s="62">
        <v>166357</v>
      </c>
      <c r="C104" s="62">
        <v>176145</v>
      </c>
      <c r="D104" s="62">
        <v>191817</v>
      </c>
      <c r="E104" s="62">
        <v>188153</v>
      </c>
      <c r="F104" s="62">
        <v>196106</v>
      </c>
      <c r="G104" s="62">
        <v>191617</v>
      </c>
      <c r="H104" s="62">
        <v>205144</v>
      </c>
      <c r="I104" s="62">
        <v>224165</v>
      </c>
      <c r="J104" s="62">
        <v>231370</v>
      </c>
      <c r="K104" s="62">
        <v>212175</v>
      </c>
      <c r="L104" s="62">
        <v>573289</v>
      </c>
      <c r="M104" s="62">
        <f t="shared" si="95"/>
        <v>1983049</v>
      </c>
      <c r="N104" s="62"/>
      <c r="O104" s="62"/>
      <c r="P104" s="62"/>
      <c r="Q104" s="62">
        <v>2019</v>
      </c>
      <c r="R104" s="62">
        <v>158279</v>
      </c>
      <c r="S104" s="62">
        <v>171006</v>
      </c>
      <c r="T104" s="62">
        <v>186770</v>
      </c>
      <c r="U104" s="62">
        <v>182589</v>
      </c>
      <c r="V104" s="62">
        <v>190243</v>
      </c>
      <c r="W104" s="62">
        <v>186952</v>
      </c>
      <c r="X104" s="62">
        <v>200514</v>
      </c>
      <c r="Y104" s="62">
        <v>218145</v>
      </c>
      <c r="Z104" s="62">
        <v>228691</v>
      </c>
      <c r="AA104" s="62">
        <v>213176</v>
      </c>
      <c r="AB104" s="62">
        <v>723726</v>
      </c>
      <c r="AC104" s="62">
        <f t="shared" si="92"/>
        <v>1936365</v>
      </c>
      <c r="AD104" s="62"/>
      <c r="AE104" s="62"/>
      <c r="AF104" s="62"/>
      <c r="AG104" s="62">
        <v>2019</v>
      </c>
      <c r="AH104" s="65">
        <f t="shared" si="96"/>
        <v>324636</v>
      </c>
      <c r="AI104" s="65">
        <f t="shared" si="96"/>
        <v>347151</v>
      </c>
      <c r="AJ104" s="65">
        <f t="shared" si="96"/>
        <v>378587</v>
      </c>
      <c r="AK104" s="65">
        <f t="shared" si="96"/>
        <v>370742</v>
      </c>
      <c r="AL104" s="65">
        <f t="shared" si="96"/>
        <v>386349</v>
      </c>
      <c r="AM104" s="65">
        <f t="shared" si="96"/>
        <v>378569</v>
      </c>
      <c r="AN104" s="65">
        <f t="shared" si="96"/>
        <v>405658</v>
      </c>
      <c r="AO104" s="65">
        <f t="shared" si="96"/>
        <v>442310</v>
      </c>
      <c r="AP104" s="65">
        <f t="shared" si="96"/>
        <v>460061</v>
      </c>
      <c r="AQ104" s="65">
        <f t="shared" si="96"/>
        <v>425351</v>
      </c>
      <c r="AR104" s="65">
        <f t="shared" si="96"/>
        <v>1297015</v>
      </c>
      <c r="AS104" s="77">
        <f t="shared" si="93"/>
        <v>3919414</v>
      </c>
    </row>
    <row r="105" spans="1:45" ht="12.75">
      <c r="A105" s="68">
        <v>2020</v>
      </c>
      <c r="B105" s="62">
        <v>165524</v>
      </c>
      <c r="C105" s="62">
        <v>174786</v>
      </c>
      <c r="D105" s="62">
        <v>190041</v>
      </c>
      <c r="E105" s="62">
        <v>190274</v>
      </c>
      <c r="F105" s="62">
        <v>193635</v>
      </c>
      <c r="G105" s="62">
        <v>193710</v>
      </c>
      <c r="H105" s="62">
        <v>199530</v>
      </c>
      <c r="I105" s="62">
        <v>219235</v>
      </c>
      <c r="J105" s="62">
        <v>232385</v>
      </c>
      <c r="K105" s="62">
        <v>215396</v>
      </c>
      <c r="L105" s="62">
        <v>585130</v>
      </c>
      <c r="M105" s="62">
        <f t="shared" si="95"/>
        <v>1974516</v>
      </c>
      <c r="N105" s="62"/>
      <c r="O105" s="62"/>
      <c r="P105" s="62"/>
      <c r="Q105" s="62">
        <v>2020</v>
      </c>
      <c r="R105" s="62">
        <v>157274</v>
      </c>
      <c r="S105" s="62">
        <v>169780</v>
      </c>
      <c r="T105" s="62">
        <v>185054</v>
      </c>
      <c r="U105" s="62">
        <v>184613</v>
      </c>
      <c r="V105" s="62">
        <v>187936</v>
      </c>
      <c r="W105" s="62">
        <v>188976</v>
      </c>
      <c r="X105" s="62">
        <v>195079</v>
      </c>
      <c r="Y105" s="62">
        <v>213349</v>
      </c>
      <c r="Z105" s="62">
        <v>229376</v>
      </c>
      <c r="AA105" s="62">
        <v>216236</v>
      </c>
      <c r="AB105" s="62">
        <v>735049</v>
      </c>
      <c r="AC105" s="62">
        <f t="shared" si="92"/>
        <v>1927673</v>
      </c>
      <c r="AD105" s="62"/>
      <c r="AE105" s="62"/>
      <c r="AF105" s="62"/>
      <c r="AG105" s="62">
        <v>2020</v>
      </c>
      <c r="AH105" s="65">
        <f t="shared" si="96"/>
        <v>322798</v>
      </c>
      <c r="AI105" s="65">
        <f t="shared" si="96"/>
        <v>344566</v>
      </c>
      <c r="AJ105" s="65">
        <f t="shared" si="96"/>
        <v>375095</v>
      </c>
      <c r="AK105" s="65">
        <f t="shared" si="96"/>
        <v>374887</v>
      </c>
      <c r="AL105" s="65">
        <f t="shared" si="96"/>
        <v>381571</v>
      </c>
      <c r="AM105" s="65">
        <f t="shared" si="96"/>
        <v>382686</v>
      </c>
      <c r="AN105" s="65">
        <f t="shared" si="96"/>
        <v>394609</v>
      </c>
      <c r="AO105" s="65">
        <f t="shared" si="96"/>
        <v>432584</v>
      </c>
      <c r="AP105" s="65">
        <f t="shared" si="96"/>
        <v>461761</v>
      </c>
      <c r="AQ105" s="65">
        <f t="shared" si="96"/>
        <v>431632</v>
      </c>
      <c r="AR105" s="65">
        <f t="shared" si="96"/>
        <v>1320179</v>
      </c>
      <c r="AS105" s="77">
        <f t="shared" si="93"/>
        <v>3902189</v>
      </c>
    </row>
    <row r="106" spans="1:45" ht="12.75">
      <c r="A106" s="68">
        <v>2021</v>
      </c>
      <c r="B106" s="62">
        <v>164662</v>
      </c>
      <c r="C106" s="62">
        <v>173482</v>
      </c>
      <c r="D106" s="62">
        <v>187330</v>
      </c>
      <c r="E106" s="62">
        <v>192998</v>
      </c>
      <c r="F106" s="62">
        <v>191299</v>
      </c>
      <c r="G106" s="62">
        <v>196069</v>
      </c>
      <c r="H106" s="62">
        <v>194262</v>
      </c>
      <c r="I106" s="62">
        <v>215410</v>
      </c>
      <c r="J106" s="62">
        <v>231799</v>
      </c>
      <c r="K106" s="62">
        <v>218059</v>
      </c>
      <c r="L106" s="62">
        <v>597355</v>
      </c>
      <c r="M106" s="62">
        <f t="shared" si="95"/>
        <v>1965370</v>
      </c>
      <c r="N106" s="62"/>
      <c r="O106" s="62"/>
      <c r="P106" s="62"/>
      <c r="Q106" s="62">
        <v>2021</v>
      </c>
      <c r="R106" s="62">
        <v>156509</v>
      </c>
      <c r="S106" s="62">
        <v>168183</v>
      </c>
      <c r="T106" s="62">
        <v>182627</v>
      </c>
      <c r="U106" s="62">
        <v>187345</v>
      </c>
      <c r="V106" s="62">
        <v>185637</v>
      </c>
      <c r="W106" s="62">
        <v>191198</v>
      </c>
      <c r="X106" s="62">
        <v>189655</v>
      </c>
      <c r="Y106" s="62">
        <v>209939</v>
      </c>
      <c r="Z106" s="62">
        <v>228322</v>
      </c>
      <c r="AA106" s="62">
        <v>218722</v>
      </c>
      <c r="AB106" s="62">
        <v>747011</v>
      </c>
      <c r="AC106" s="62">
        <f t="shared" si="92"/>
        <v>1918137</v>
      </c>
      <c r="AD106" s="62"/>
      <c r="AE106" s="62"/>
      <c r="AF106" s="62"/>
      <c r="AG106" s="62">
        <v>2021</v>
      </c>
      <c r="AH106" s="65">
        <f t="shared" si="96"/>
        <v>321171</v>
      </c>
      <c r="AI106" s="65">
        <f t="shared" si="96"/>
        <v>341665</v>
      </c>
      <c r="AJ106" s="65">
        <f t="shared" si="96"/>
        <v>369957</v>
      </c>
      <c r="AK106" s="65">
        <f t="shared" si="96"/>
        <v>380343</v>
      </c>
      <c r="AL106" s="65">
        <f t="shared" si="96"/>
        <v>376936</v>
      </c>
      <c r="AM106" s="65">
        <f t="shared" si="96"/>
        <v>387267</v>
      </c>
      <c r="AN106" s="65">
        <f t="shared" si="96"/>
        <v>383917</v>
      </c>
      <c r="AO106" s="65">
        <f t="shared" si="96"/>
        <v>425349</v>
      </c>
      <c r="AP106" s="65">
        <f t="shared" si="96"/>
        <v>460121</v>
      </c>
      <c r="AQ106" s="65">
        <f t="shared" si="96"/>
        <v>436781</v>
      </c>
      <c r="AR106" s="65">
        <f t="shared" si="96"/>
        <v>1344366</v>
      </c>
      <c r="AS106" s="77">
        <f t="shared" si="93"/>
        <v>3883507</v>
      </c>
    </row>
    <row r="107" spans="1:45" ht="12.75">
      <c r="A107" s="68">
        <v>2022</v>
      </c>
      <c r="B107" s="62">
        <v>163911</v>
      </c>
      <c r="C107" s="62">
        <v>171927</v>
      </c>
      <c r="D107" s="62">
        <v>184573</v>
      </c>
      <c r="E107" s="62">
        <v>195311</v>
      </c>
      <c r="F107" s="62">
        <v>189814</v>
      </c>
      <c r="G107" s="62">
        <v>197401</v>
      </c>
      <c r="H107" s="62">
        <v>190950</v>
      </c>
      <c r="I107" s="62">
        <v>211641</v>
      </c>
      <c r="J107" s="62">
        <v>229327</v>
      </c>
      <c r="K107" s="62">
        <v>220505</v>
      </c>
      <c r="L107" s="62">
        <v>610192</v>
      </c>
      <c r="M107" s="62">
        <f t="shared" si="95"/>
        <v>1955360</v>
      </c>
      <c r="N107" s="62"/>
      <c r="O107" s="62"/>
      <c r="P107" s="62"/>
      <c r="Q107" s="62">
        <v>2022</v>
      </c>
      <c r="R107" s="62">
        <v>155815</v>
      </c>
      <c r="S107" s="62">
        <v>166358</v>
      </c>
      <c r="T107" s="62">
        <v>180222</v>
      </c>
      <c r="U107" s="62">
        <v>189786</v>
      </c>
      <c r="V107" s="62">
        <v>184282</v>
      </c>
      <c r="W107" s="62">
        <v>191887</v>
      </c>
      <c r="X107" s="62">
        <v>186298</v>
      </c>
      <c r="Y107" s="62">
        <v>206903</v>
      </c>
      <c r="Z107" s="62">
        <v>225421</v>
      </c>
      <c r="AA107" s="62">
        <v>221203</v>
      </c>
      <c r="AB107" s="62">
        <v>759258</v>
      </c>
      <c r="AC107" s="62">
        <f t="shared" si="92"/>
        <v>1908175</v>
      </c>
      <c r="AD107" s="62"/>
      <c r="AE107" s="62"/>
      <c r="AF107" s="62"/>
      <c r="AG107" s="62">
        <v>2022</v>
      </c>
      <c r="AH107" s="65">
        <f t="shared" si="96"/>
        <v>319726</v>
      </c>
      <c r="AI107" s="65">
        <f t="shared" si="96"/>
        <v>338285</v>
      </c>
      <c r="AJ107" s="65">
        <f t="shared" si="96"/>
        <v>364795</v>
      </c>
      <c r="AK107" s="65">
        <f t="shared" si="96"/>
        <v>385097</v>
      </c>
      <c r="AL107" s="65">
        <f t="shared" si="96"/>
        <v>374096</v>
      </c>
      <c r="AM107" s="65">
        <f t="shared" si="96"/>
        <v>389288</v>
      </c>
      <c r="AN107" s="65">
        <f t="shared" si="96"/>
        <v>377248</v>
      </c>
      <c r="AO107" s="65">
        <f t="shared" si="96"/>
        <v>418544</v>
      </c>
      <c r="AP107" s="65">
        <f t="shared" si="96"/>
        <v>454748</v>
      </c>
      <c r="AQ107" s="65">
        <f t="shared" si="96"/>
        <v>441708</v>
      </c>
      <c r="AR107" s="65">
        <f t="shared" si="96"/>
        <v>1369450</v>
      </c>
      <c r="AS107" s="77">
        <f t="shared" si="93"/>
        <v>3863535</v>
      </c>
    </row>
    <row r="108" spans="1:45" ht="12.75">
      <c r="A108" s="68">
        <v>2023</v>
      </c>
      <c r="B108" s="62">
        <v>163288</v>
      </c>
      <c r="C108" s="62">
        <v>170384</v>
      </c>
      <c r="D108" s="62">
        <v>182412</v>
      </c>
      <c r="E108" s="62">
        <v>196645</v>
      </c>
      <c r="F108" s="62">
        <v>189414</v>
      </c>
      <c r="G108" s="62">
        <v>197220</v>
      </c>
      <c r="H108" s="62">
        <v>189680</v>
      </c>
      <c r="I108" s="62">
        <v>207696</v>
      </c>
      <c r="J108" s="62">
        <v>225252</v>
      </c>
      <c r="K108" s="62">
        <v>222562</v>
      </c>
      <c r="L108" s="62">
        <v>623621</v>
      </c>
      <c r="M108" s="62">
        <f t="shared" si="95"/>
        <v>1944553</v>
      </c>
      <c r="N108" s="62"/>
      <c r="O108" s="62"/>
      <c r="P108" s="62"/>
      <c r="Q108" s="62">
        <v>2023</v>
      </c>
      <c r="R108" s="62">
        <v>155196</v>
      </c>
      <c r="S108" s="62">
        <v>164770</v>
      </c>
      <c r="T108" s="62">
        <v>177873</v>
      </c>
      <c r="U108" s="62">
        <v>191413</v>
      </c>
      <c r="V108" s="62">
        <v>183891</v>
      </c>
      <c r="W108" s="62">
        <v>191315</v>
      </c>
      <c r="X108" s="62">
        <v>185354</v>
      </c>
      <c r="Y108" s="62">
        <v>203402</v>
      </c>
      <c r="Z108" s="62">
        <v>221119</v>
      </c>
      <c r="AA108" s="62">
        <v>223273</v>
      </c>
      <c r="AB108" s="62">
        <v>771993</v>
      </c>
      <c r="AC108" s="62">
        <f t="shared" si="92"/>
        <v>1897606</v>
      </c>
      <c r="AD108" s="62"/>
      <c r="AE108" s="62"/>
      <c r="AF108" s="62"/>
      <c r="AG108" s="62">
        <v>2023</v>
      </c>
      <c r="AH108" s="65">
        <f t="shared" si="96"/>
        <v>318484</v>
      </c>
      <c r="AI108" s="65">
        <f t="shared" si="96"/>
        <v>335154</v>
      </c>
      <c r="AJ108" s="65">
        <f t="shared" si="96"/>
        <v>360285</v>
      </c>
      <c r="AK108" s="65">
        <f t="shared" si="96"/>
        <v>388058</v>
      </c>
      <c r="AL108" s="65">
        <f t="shared" si="96"/>
        <v>373305</v>
      </c>
      <c r="AM108" s="65">
        <f t="shared" si="96"/>
        <v>388535</v>
      </c>
      <c r="AN108" s="65">
        <f t="shared" si="96"/>
        <v>375034</v>
      </c>
      <c r="AO108" s="65">
        <f t="shared" si="96"/>
        <v>411098</v>
      </c>
      <c r="AP108" s="65">
        <f t="shared" si="96"/>
        <v>446371</v>
      </c>
      <c r="AQ108" s="65">
        <f t="shared" si="96"/>
        <v>445835</v>
      </c>
      <c r="AR108" s="65">
        <f t="shared" si="96"/>
        <v>1395614</v>
      </c>
      <c r="AS108" s="77">
        <f t="shared" si="93"/>
        <v>3842159</v>
      </c>
    </row>
    <row r="109" spans="1:45" ht="12.75">
      <c r="A109" s="68">
        <v>2024</v>
      </c>
      <c r="B109" s="62">
        <v>162767</v>
      </c>
      <c r="C109" s="62">
        <v>169328</v>
      </c>
      <c r="D109" s="62">
        <v>180802</v>
      </c>
      <c r="E109" s="62">
        <v>196359</v>
      </c>
      <c r="F109" s="62">
        <v>190119</v>
      </c>
      <c r="G109" s="62">
        <v>195706</v>
      </c>
      <c r="H109" s="62">
        <v>190371</v>
      </c>
      <c r="I109" s="62">
        <v>203278</v>
      </c>
      <c r="J109" s="62">
        <v>220016</v>
      </c>
      <c r="K109" s="62">
        <v>224416</v>
      </c>
      <c r="L109" s="62">
        <v>637438</v>
      </c>
      <c r="M109" s="62">
        <f t="shared" si="95"/>
        <v>1933162</v>
      </c>
      <c r="N109" s="62"/>
      <c r="O109" s="62"/>
      <c r="P109" s="62"/>
      <c r="Q109" s="62">
        <v>2024</v>
      </c>
      <c r="R109" s="62">
        <v>154664</v>
      </c>
      <c r="S109" s="62">
        <v>163535</v>
      </c>
      <c r="T109" s="62">
        <v>176184</v>
      </c>
      <c r="U109" s="62">
        <v>191369</v>
      </c>
      <c r="V109" s="62">
        <v>184534</v>
      </c>
      <c r="W109" s="62">
        <v>189948</v>
      </c>
      <c r="X109" s="62">
        <v>186019</v>
      </c>
      <c r="Y109" s="62">
        <v>199049</v>
      </c>
      <c r="Z109" s="62">
        <v>215776</v>
      </c>
      <c r="AA109" s="62">
        <v>224963</v>
      </c>
      <c r="AB109" s="62">
        <v>785598</v>
      </c>
      <c r="AC109" s="62">
        <f t="shared" si="92"/>
        <v>1886041</v>
      </c>
      <c r="AD109" s="62"/>
      <c r="AE109" s="62"/>
      <c r="AF109" s="62"/>
      <c r="AG109" s="62">
        <v>2024</v>
      </c>
      <c r="AH109" s="65">
        <f t="shared" si="96"/>
        <v>317431</v>
      </c>
      <c r="AI109" s="65">
        <f t="shared" si="96"/>
        <v>332863</v>
      </c>
      <c r="AJ109" s="65">
        <f t="shared" si="96"/>
        <v>356986</v>
      </c>
      <c r="AK109" s="65">
        <f t="shared" si="96"/>
        <v>387728</v>
      </c>
      <c r="AL109" s="65">
        <f t="shared" si="96"/>
        <v>374653</v>
      </c>
      <c r="AM109" s="65">
        <f t="shared" si="96"/>
        <v>385654</v>
      </c>
      <c r="AN109" s="65">
        <f t="shared" si="96"/>
        <v>376390</v>
      </c>
      <c r="AO109" s="65">
        <f t="shared" si="96"/>
        <v>402327</v>
      </c>
      <c r="AP109" s="65">
        <f t="shared" si="96"/>
        <v>435792</v>
      </c>
      <c r="AQ109" s="65">
        <f t="shared" si="96"/>
        <v>449379</v>
      </c>
      <c r="AR109" s="65">
        <f t="shared" si="96"/>
        <v>1423036</v>
      </c>
      <c r="AS109" s="77">
        <f t="shared" si="93"/>
        <v>3819203</v>
      </c>
    </row>
    <row r="110" spans="1:45" ht="12.75">
      <c r="A110" s="68">
        <v>2025</v>
      </c>
      <c r="B110" s="62">
        <v>162316</v>
      </c>
      <c r="C110" s="62">
        <v>168501</v>
      </c>
      <c r="D110" s="62">
        <v>179536</v>
      </c>
      <c r="E110" s="62">
        <v>194614</v>
      </c>
      <c r="F110" s="62">
        <v>192239</v>
      </c>
      <c r="G110" s="62">
        <v>193333</v>
      </c>
      <c r="H110" s="62">
        <v>192464</v>
      </c>
      <c r="I110" s="62">
        <v>197867</v>
      </c>
      <c r="J110" s="62">
        <v>215325</v>
      </c>
      <c r="K110" s="62">
        <v>225559</v>
      </c>
      <c r="L110" s="62">
        <v>651102</v>
      </c>
      <c r="M110" s="62">
        <f t="shared" si="95"/>
        <v>1921754</v>
      </c>
      <c r="N110" s="62"/>
      <c r="O110" s="62"/>
      <c r="P110" s="62"/>
      <c r="Q110" s="62">
        <v>2025</v>
      </c>
      <c r="R110" s="62">
        <v>154221</v>
      </c>
      <c r="S110" s="62">
        <v>162584</v>
      </c>
      <c r="T110" s="62">
        <v>175004</v>
      </c>
      <c r="U110" s="62">
        <v>189682</v>
      </c>
      <c r="V110" s="62">
        <v>186563</v>
      </c>
      <c r="W110" s="62">
        <v>187684</v>
      </c>
      <c r="X110" s="62">
        <v>188031</v>
      </c>
      <c r="Y110" s="62">
        <v>193718</v>
      </c>
      <c r="Z110" s="62">
        <v>211107</v>
      </c>
      <c r="AA110" s="62">
        <v>225708</v>
      </c>
      <c r="AB110" s="62">
        <v>799259</v>
      </c>
      <c r="AC110" s="62">
        <f t="shared" si="92"/>
        <v>1874302</v>
      </c>
      <c r="AD110" s="62"/>
      <c r="AE110" s="62"/>
      <c r="AF110" s="62"/>
      <c r="AG110" s="62">
        <v>2025</v>
      </c>
      <c r="AH110" s="65">
        <f t="shared" si="96"/>
        <v>316537</v>
      </c>
      <c r="AI110" s="65">
        <f t="shared" si="96"/>
        <v>331085</v>
      </c>
      <c r="AJ110" s="65">
        <f t="shared" si="96"/>
        <v>354540</v>
      </c>
      <c r="AK110" s="65">
        <f t="shared" si="96"/>
        <v>384296</v>
      </c>
      <c r="AL110" s="65">
        <f t="shared" si="96"/>
        <v>378802</v>
      </c>
      <c r="AM110" s="65">
        <f t="shared" si="96"/>
        <v>381017</v>
      </c>
      <c r="AN110" s="65">
        <f t="shared" si="96"/>
        <v>380495</v>
      </c>
      <c r="AO110" s="65">
        <f t="shared" si="96"/>
        <v>391585</v>
      </c>
      <c r="AP110" s="65">
        <f t="shared" si="96"/>
        <v>426432</v>
      </c>
      <c r="AQ110" s="65">
        <f t="shared" si="96"/>
        <v>451267</v>
      </c>
      <c r="AR110" s="65">
        <f t="shared" si="96"/>
        <v>1450361</v>
      </c>
      <c r="AS110" s="77">
        <f t="shared" si="93"/>
        <v>3796056</v>
      </c>
    </row>
    <row r="111" spans="1:45" ht="12.75">
      <c r="A111" s="68">
        <v>2026</v>
      </c>
      <c r="B111" s="62">
        <v>161935</v>
      </c>
      <c r="C111" s="62">
        <v>167652</v>
      </c>
      <c r="D111" s="62">
        <v>178308</v>
      </c>
      <c r="E111" s="62">
        <v>191956</v>
      </c>
      <c r="F111" s="62">
        <v>194947</v>
      </c>
      <c r="G111" s="62">
        <v>191072</v>
      </c>
      <c r="H111" s="62">
        <v>194840</v>
      </c>
      <c r="I111" s="62">
        <v>192761</v>
      </c>
      <c r="J111" s="62">
        <v>211708</v>
      </c>
      <c r="K111" s="62">
        <v>225120</v>
      </c>
      <c r="L111" s="62">
        <v>664576</v>
      </c>
      <c r="M111" s="62">
        <f t="shared" si="95"/>
        <v>1910299</v>
      </c>
      <c r="N111" s="62"/>
      <c r="O111" s="62"/>
      <c r="P111" s="62"/>
      <c r="Q111" s="62">
        <v>2026</v>
      </c>
      <c r="R111" s="62">
        <v>153834</v>
      </c>
      <c r="S111" s="62">
        <v>161846</v>
      </c>
      <c r="T111" s="62">
        <v>173470</v>
      </c>
      <c r="U111" s="62">
        <v>187309</v>
      </c>
      <c r="V111" s="62">
        <v>189252</v>
      </c>
      <c r="W111" s="62">
        <v>185448</v>
      </c>
      <c r="X111" s="62">
        <v>190226</v>
      </c>
      <c r="Y111" s="62">
        <v>188431</v>
      </c>
      <c r="Z111" s="62">
        <v>207809</v>
      </c>
      <c r="AA111" s="62">
        <v>224737</v>
      </c>
      <c r="AB111" s="62">
        <v>812994</v>
      </c>
      <c r="AC111" s="62">
        <f t="shared" si="92"/>
        <v>1862362</v>
      </c>
      <c r="AD111" s="62"/>
      <c r="AE111" s="62"/>
      <c r="AF111" s="62"/>
      <c r="AG111" s="62">
        <v>2026</v>
      </c>
      <c r="AH111" s="65">
        <f t="shared" si="96"/>
        <v>315769</v>
      </c>
      <c r="AI111" s="65">
        <f t="shared" si="96"/>
        <v>329498</v>
      </c>
      <c r="AJ111" s="65">
        <f t="shared" si="96"/>
        <v>351778</v>
      </c>
      <c r="AK111" s="65">
        <f t="shared" si="96"/>
        <v>379265</v>
      </c>
      <c r="AL111" s="65">
        <f t="shared" si="96"/>
        <v>384199</v>
      </c>
      <c r="AM111" s="65">
        <f t="shared" si="96"/>
        <v>376520</v>
      </c>
      <c r="AN111" s="65">
        <f t="shared" si="96"/>
        <v>385066</v>
      </c>
      <c r="AO111" s="65">
        <f t="shared" si="96"/>
        <v>381192</v>
      </c>
      <c r="AP111" s="65">
        <f t="shared" si="96"/>
        <v>419517</v>
      </c>
      <c r="AQ111" s="65">
        <f t="shared" si="96"/>
        <v>449857</v>
      </c>
      <c r="AR111" s="65">
        <f t="shared" si="96"/>
        <v>1477570</v>
      </c>
      <c r="AS111" s="77">
        <f t="shared" si="93"/>
        <v>3772661</v>
      </c>
    </row>
    <row r="112" spans="1:45" ht="12.75">
      <c r="A112" s="68">
        <v>2027</v>
      </c>
      <c r="B112" s="62">
        <v>161618</v>
      </c>
      <c r="C112" s="62">
        <v>166942</v>
      </c>
      <c r="D112" s="62">
        <v>176801</v>
      </c>
      <c r="E112" s="62">
        <v>189281</v>
      </c>
      <c r="F112" s="62">
        <v>197242</v>
      </c>
      <c r="G112" s="62">
        <v>189654</v>
      </c>
      <c r="H112" s="62">
        <v>196194</v>
      </c>
      <c r="I112" s="62">
        <v>189556</v>
      </c>
      <c r="J112" s="62">
        <v>208145</v>
      </c>
      <c r="K112" s="62">
        <v>222881</v>
      </c>
      <c r="L112" s="62">
        <v>678320</v>
      </c>
      <c r="M112" s="62">
        <f t="shared" si="95"/>
        <v>1898314</v>
      </c>
      <c r="N112" s="62"/>
      <c r="O112" s="62"/>
      <c r="P112" s="62"/>
      <c r="Q112" s="62">
        <v>2027</v>
      </c>
      <c r="R112" s="62">
        <v>153498</v>
      </c>
      <c r="S112" s="62">
        <v>161143</v>
      </c>
      <c r="T112" s="62">
        <v>171716</v>
      </c>
      <c r="U112" s="62">
        <v>184952</v>
      </c>
      <c r="V112" s="62">
        <v>191679</v>
      </c>
      <c r="W112" s="62">
        <v>184149</v>
      </c>
      <c r="X112" s="62">
        <v>190923</v>
      </c>
      <c r="Y112" s="62">
        <v>185154</v>
      </c>
      <c r="Z112" s="62">
        <v>204881</v>
      </c>
      <c r="AA112" s="62">
        <v>221936</v>
      </c>
      <c r="AB112" s="62">
        <v>827046</v>
      </c>
      <c r="AC112" s="62">
        <f t="shared" si="92"/>
        <v>1850031</v>
      </c>
      <c r="AD112" s="62"/>
      <c r="AE112" s="62"/>
      <c r="AF112" s="62"/>
      <c r="AG112" s="62">
        <v>2027</v>
      </c>
      <c r="AH112" s="65">
        <f t="shared" si="96"/>
        <v>315116</v>
      </c>
      <c r="AI112" s="65">
        <f t="shared" si="96"/>
        <v>328085</v>
      </c>
      <c r="AJ112" s="65">
        <f t="shared" si="96"/>
        <v>348517</v>
      </c>
      <c r="AK112" s="65">
        <f t="shared" si="96"/>
        <v>374233</v>
      </c>
      <c r="AL112" s="65">
        <f t="shared" si="96"/>
        <v>388921</v>
      </c>
      <c r="AM112" s="65">
        <f t="shared" si="96"/>
        <v>373803</v>
      </c>
      <c r="AN112" s="65">
        <f t="shared" si="96"/>
        <v>387117</v>
      </c>
      <c r="AO112" s="65">
        <f t="shared" si="96"/>
        <v>374710</v>
      </c>
      <c r="AP112" s="65">
        <f t="shared" si="96"/>
        <v>413026</v>
      </c>
      <c r="AQ112" s="65">
        <f t="shared" si="96"/>
        <v>444817</v>
      </c>
      <c r="AR112" s="65">
        <f t="shared" si="96"/>
        <v>1505366</v>
      </c>
      <c r="AS112" s="77">
        <f t="shared" si="93"/>
        <v>3748345</v>
      </c>
    </row>
    <row r="113" spans="1:45" ht="12.75">
      <c r="A113" s="68">
        <v>2028</v>
      </c>
      <c r="B113" s="62">
        <v>161374</v>
      </c>
      <c r="C113" s="62">
        <v>166341</v>
      </c>
      <c r="D113" s="62">
        <v>175310</v>
      </c>
      <c r="E113" s="62">
        <v>187215</v>
      </c>
      <c r="F113" s="62">
        <v>198563</v>
      </c>
      <c r="G113" s="62">
        <v>189320</v>
      </c>
      <c r="H113" s="62">
        <v>196042</v>
      </c>
      <c r="I113" s="62">
        <v>188347</v>
      </c>
      <c r="J113" s="62">
        <v>204422</v>
      </c>
      <c r="K113" s="62">
        <v>219098</v>
      </c>
      <c r="L113" s="62">
        <v>692187</v>
      </c>
      <c r="M113" s="62">
        <f t="shared" si="95"/>
        <v>1886032</v>
      </c>
      <c r="N113" s="62"/>
      <c r="O113" s="62"/>
      <c r="P113" s="62"/>
      <c r="Q113" s="62">
        <v>2028</v>
      </c>
      <c r="R113" s="62">
        <v>153242</v>
      </c>
      <c r="S113" s="62">
        <v>160534</v>
      </c>
      <c r="T113" s="62">
        <v>170186</v>
      </c>
      <c r="U113" s="62">
        <v>182647</v>
      </c>
      <c r="V113" s="62">
        <v>193317</v>
      </c>
      <c r="W113" s="62">
        <v>183781</v>
      </c>
      <c r="X113" s="62">
        <v>190400</v>
      </c>
      <c r="Y113" s="62">
        <v>184255</v>
      </c>
      <c r="Z113" s="62">
        <v>201477</v>
      </c>
      <c r="AA113" s="62">
        <v>217747</v>
      </c>
      <c r="AB113" s="62">
        <v>841152</v>
      </c>
      <c r="AC113" s="62">
        <f t="shared" si="92"/>
        <v>1837586</v>
      </c>
      <c r="AD113" s="62"/>
      <c r="AE113" s="62"/>
      <c r="AF113" s="62"/>
      <c r="AG113" s="62">
        <v>2028</v>
      </c>
      <c r="AH113" s="65">
        <f t="shared" si="96"/>
        <v>314616</v>
      </c>
      <c r="AI113" s="65">
        <f t="shared" si="96"/>
        <v>326875</v>
      </c>
      <c r="AJ113" s="65">
        <f t="shared" si="96"/>
        <v>345496</v>
      </c>
      <c r="AK113" s="65">
        <f t="shared" si="96"/>
        <v>369862</v>
      </c>
      <c r="AL113" s="65">
        <f t="shared" si="96"/>
        <v>391880</v>
      </c>
      <c r="AM113" s="65">
        <f t="shared" si="96"/>
        <v>373101</v>
      </c>
      <c r="AN113" s="65">
        <f t="shared" si="96"/>
        <v>386442</v>
      </c>
      <c r="AO113" s="65">
        <f t="shared" si="96"/>
        <v>372602</v>
      </c>
      <c r="AP113" s="65">
        <f t="shared" si="96"/>
        <v>405899</v>
      </c>
      <c r="AQ113" s="65">
        <f t="shared" si="96"/>
        <v>436845</v>
      </c>
      <c r="AR113" s="65">
        <f t="shared" si="96"/>
        <v>1533339</v>
      </c>
      <c r="AS113" s="77">
        <f t="shared" si="93"/>
        <v>3723618</v>
      </c>
    </row>
    <row r="114" spans="1:45" ht="12.75">
      <c r="A114" s="68">
        <v>2029</v>
      </c>
      <c r="B114" s="62">
        <v>161224</v>
      </c>
      <c r="C114" s="62">
        <v>165816</v>
      </c>
      <c r="D114" s="62">
        <v>174285</v>
      </c>
      <c r="E114" s="62">
        <v>185696</v>
      </c>
      <c r="F114" s="62">
        <v>198273</v>
      </c>
      <c r="G114" s="62">
        <v>190068</v>
      </c>
      <c r="H114" s="62">
        <v>194595</v>
      </c>
      <c r="I114" s="62">
        <v>189073</v>
      </c>
      <c r="J114" s="62">
        <v>200206</v>
      </c>
      <c r="K114" s="62">
        <v>214183</v>
      </c>
      <c r="L114" s="62">
        <v>706166</v>
      </c>
      <c r="M114" s="62">
        <f t="shared" si="95"/>
        <v>1873419</v>
      </c>
      <c r="N114" s="62"/>
      <c r="O114" s="62"/>
      <c r="P114" s="62"/>
      <c r="Q114" s="62">
        <v>2029</v>
      </c>
      <c r="R114" s="62">
        <v>153075</v>
      </c>
      <c r="S114" s="62">
        <v>160011</v>
      </c>
      <c r="T114" s="62">
        <v>169004</v>
      </c>
      <c r="U114" s="62">
        <v>181015</v>
      </c>
      <c r="V114" s="62">
        <v>193284</v>
      </c>
      <c r="W114" s="62">
        <v>184424</v>
      </c>
      <c r="X114" s="62">
        <v>189077</v>
      </c>
      <c r="Y114" s="62">
        <v>184946</v>
      </c>
      <c r="Z114" s="62">
        <v>197232</v>
      </c>
      <c r="AA114" s="62">
        <v>212542</v>
      </c>
      <c r="AB114" s="62">
        <v>855676</v>
      </c>
      <c r="AC114" s="62">
        <f t="shared" si="92"/>
        <v>1824610</v>
      </c>
      <c r="AD114" s="62"/>
      <c r="AE114" s="62"/>
      <c r="AF114" s="62"/>
      <c r="AG114" s="62">
        <v>2029</v>
      </c>
      <c r="AH114" s="65">
        <f t="shared" si="96"/>
        <v>314299</v>
      </c>
      <c r="AI114" s="65">
        <f t="shared" si="96"/>
        <v>325827</v>
      </c>
      <c r="AJ114" s="65">
        <f t="shared" si="96"/>
        <v>343289</v>
      </c>
      <c r="AK114" s="65">
        <f t="shared" si="96"/>
        <v>366711</v>
      </c>
      <c r="AL114" s="65">
        <f t="shared" si="96"/>
        <v>391557</v>
      </c>
      <c r="AM114" s="65">
        <f t="shared" si="96"/>
        <v>374492</v>
      </c>
      <c r="AN114" s="65">
        <f t="shared" si="96"/>
        <v>383672</v>
      </c>
      <c r="AO114" s="65">
        <f t="shared" si="96"/>
        <v>374019</v>
      </c>
      <c r="AP114" s="65">
        <f t="shared" si="96"/>
        <v>397438</v>
      </c>
      <c r="AQ114" s="65">
        <f t="shared" si="96"/>
        <v>426725</v>
      </c>
      <c r="AR114" s="65">
        <f t="shared" si="96"/>
        <v>1561842</v>
      </c>
      <c r="AS114" s="77">
        <f t="shared" si="93"/>
        <v>3698029</v>
      </c>
    </row>
    <row r="115" spans="1:45" ht="12.75">
      <c r="A115" s="68">
        <v>2030</v>
      </c>
      <c r="B115" s="62">
        <v>161153</v>
      </c>
      <c r="C115" s="62">
        <v>165401</v>
      </c>
      <c r="D115" s="62">
        <v>173487</v>
      </c>
      <c r="E115" s="62">
        <v>184476</v>
      </c>
      <c r="F115" s="62">
        <v>196570</v>
      </c>
      <c r="G115" s="62">
        <v>192163</v>
      </c>
      <c r="H115" s="62">
        <v>192317</v>
      </c>
      <c r="I115" s="62">
        <v>191186</v>
      </c>
      <c r="J115" s="62">
        <v>194965</v>
      </c>
      <c r="K115" s="62">
        <v>209798</v>
      </c>
      <c r="L115" s="62">
        <v>719163</v>
      </c>
      <c r="M115" s="62">
        <f t="shared" si="95"/>
        <v>1861516</v>
      </c>
      <c r="N115" s="62"/>
      <c r="O115" s="62"/>
      <c r="P115" s="62"/>
      <c r="Q115" s="62">
        <v>2030</v>
      </c>
      <c r="R115" s="62">
        <v>153019</v>
      </c>
      <c r="S115" s="62">
        <v>159585</v>
      </c>
      <c r="T115" s="62">
        <v>168090</v>
      </c>
      <c r="U115" s="62">
        <v>179882</v>
      </c>
      <c r="V115" s="62">
        <v>191617</v>
      </c>
      <c r="W115" s="62">
        <v>186452</v>
      </c>
      <c r="X115" s="62">
        <v>186869</v>
      </c>
      <c r="Y115" s="62">
        <v>186954</v>
      </c>
      <c r="Z115" s="62">
        <v>192028</v>
      </c>
      <c r="AA115" s="62">
        <v>208028</v>
      </c>
      <c r="AB115" s="62">
        <v>869319</v>
      </c>
      <c r="AC115" s="62">
        <f t="shared" si="92"/>
        <v>1812524</v>
      </c>
      <c r="AD115" s="62"/>
      <c r="AE115" s="62"/>
      <c r="AF115" s="62"/>
      <c r="AG115" s="62">
        <v>2030</v>
      </c>
      <c r="AH115" s="65">
        <f t="shared" si="96"/>
        <v>314172</v>
      </c>
      <c r="AI115" s="65">
        <f t="shared" si="96"/>
        <v>324986</v>
      </c>
      <c r="AJ115" s="65">
        <f t="shared" si="96"/>
        <v>341577</v>
      </c>
      <c r="AK115" s="65">
        <f t="shared" si="96"/>
        <v>364358</v>
      </c>
      <c r="AL115" s="65">
        <f t="shared" si="96"/>
        <v>388187</v>
      </c>
      <c r="AM115" s="65">
        <f t="shared" si="96"/>
        <v>378615</v>
      </c>
      <c r="AN115" s="65">
        <f t="shared" si="96"/>
        <v>379186</v>
      </c>
      <c r="AO115" s="65">
        <f t="shared" si="96"/>
        <v>378140</v>
      </c>
      <c r="AP115" s="65">
        <f t="shared" si="96"/>
        <v>386993</v>
      </c>
      <c r="AQ115" s="65">
        <f t="shared" si="96"/>
        <v>417826</v>
      </c>
      <c r="AR115" s="65">
        <f t="shared" si="96"/>
        <v>1588482</v>
      </c>
      <c r="AS115" s="77">
        <f t="shared" si="93"/>
        <v>3674040</v>
      </c>
    </row>
    <row r="116" spans="1:45" ht="12.75">
      <c r="A116" s="68">
        <v>2031</v>
      </c>
      <c r="B116" s="62">
        <v>161238</v>
      </c>
      <c r="C116" s="62">
        <v>165036</v>
      </c>
      <c r="D116" s="62">
        <v>172713</v>
      </c>
      <c r="E116" s="62">
        <v>183286</v>
      </c>
      <c r="F116" s="62">
        <v>193970</v>
      </c>
      <c r="G116" s="62">
        <v>194822</v>
      </c>
      <c r="H116" s="62">
        <v>190140</v>
      </c>
      <c r="I116" s="62">
        <v>193572</v>
      </c>
      <c r="J116" s="62">
        <v>190024</v>
      </c>
      <c r="K116" s="62">
        <v>206439</v>
      </c>
      <c r="L116" s="62">
        <v>730388</v>
      </c>
      <c r="M116" s="62">
        <f t="shared" si="95"/>
        <v>1851240</v>
      </c>
      <c r="N116" s="62"/>
      <c r="O116" s="62"/>
      <c r="P116" s="62"/>
      <c r="Q116" s="62">
        <v>2031</v>
      </c>
      <c r="R116" s="62">
        <v>153139</v>
      </c>
      <c r="S116" s="62">
        <v>159237</v>
      </c>
      <c r="T116" s="62">
        <v>167335</v>
      </c>
      <c r="U116" s="62">
        <v>178401</v>
      </c>
      <c r="V116" s="62">
        <v>189290</v>
      </c>
      <c r="W116" s="62">
        <v>189132</v>
      </c>
      <c r="X116" s="62">
        <v>184704</v>
      </c>
      <c r="Y116" s="62">
        <v>189149</v>
      </c>
      <c r="Z116" s="62">
        <v>186857</v>
      </c>
      <c r="AA116" s="62">
        <v>204851</v>
      </c>
      <c r="AB116" s="62">
        <v>881255</v>
      </c>
      <c r="AC116" s="62">
        <f t="shared" si="92"/>
        <v>1802095</v>
      </c>
      <c r="AD116" s="62"/>
      <c r="AE116" s="62"/>
      <c r="AF116" s="62"/>
      <c r="AG116" s="62">
        <v>2031</v>
      </c>
      <c r="AH116" s="65">
        <f t="shared" si="96"/>
        <v>314377</v>
      </c>
      <c r="AI116" s="65">
        <f t="shared" si="96"/>
        <v>324273</v>
      </c>
      <c r="AJ116" s="65">
        <f t="shared" si="96"/>
        <v>340048</v>
      </c>
      <c r="AK116" s="65">
        <f t="shared" si="96"/>
        <v>361687</v>
      </c>
      <c r="AL116" s="65">
        <f t="shared" si="96"/>
        <v>383260</v>
      </c>
      <c r="AM116" s="65">
        <f t="shared" si="96"/>
        <v>383954</v>
      </c>
      <c r="AN116" s="65">
        <f t="shared" si="96"/>
        <v>374844</v>
      </c>
      <c r="AO116" s="65">
        <f t="shared" si="96"/>
        <v>382721</v>
      </c>
      <c r="AP116" s="65">
        <f t="shared" si="96"/>
        <v>376881</v>
      </c>
      <c r="AQ116" s="65">
        <f t="shared" si="96"/>
        <v>411290</v>
      </c>
      <c r="AR116" s="65">
        <f t="shared" si="96"/>
        <v>1611643</v>
      </c>
      <c r="AS116" s="77">
        <f t="shared" si="93"/>
        <v>3653335</v>
      </c>
    </row>
    <row r="117" spans="1:45" ht="12.75">
      <c r="A117" s="68">
        <v>2032</v>
      </c>
      <c r="B117" s="62">
        <v>161459</v>
      </c>
      <c r="C117" s="62">
        <v>164735</v>
      </c>
      <c r="D117" s="62">
        <v>172034</v>
      </c>
      <c r="E117" s="62">
        <v>181835</v>
      </c>
      <c r="F117" s="62">
        <v>191351</v>
      </c>
      <c r="G117" s="62">
        <v>197101</v>
      </c>
      <c r="H117" s="62">
        <v>188769</v>
      </c>
      <c r="I117" s="62">
        <v>194946</v>
      </c>
      <c r="J117" s="62">
        <v>186969</v>
      </c>
      <c r="K117" s="62">
        <v>203104</v>
      </c>
      <c r="L117" s="62">
        <v>740095</v>
      </c>
      <c r="M117" s="62">
        <f t="shared" si="95"/>
        <v>1842303</v>
      </c>
      <c r="N117" s="62"/>
      <c r="O117" s="62"/>
      <c r="P117" s="62"/>
      <c r="Q117" s="62">
        <v>2032</v>
      </c>
      <c r="R117" s="62">
        <v>153381</v>
      </c>
      <c r="S117" s="62">
        <v>158933</v>
      </c>
      <c r="T117" s="62">
        <v>166656</v>
      </c>
      <c r="U117" s="62">
        <v>176668</v>
      </c>
      <c r="V117" s="62">
        <v>186991</v>
      </c>
      <c r="W117" s="62">
        <v>191526</v>
      </c>
      <c r="X117" s="62">
        <v>183471</v>
      </c>
      <c r="Y117" s="62">
        <v>189864</v>
      </c>
      <c r="Z117" s="62">
        <v>183664</v>
      </c>
      <c r="AA117" s="62">
        <v>202038</v>
      </c>
      <c r="AB117" s="62">
        <v>891531</v>
      </c>
      <c r="AC117" s="62">
        <f t="shared" si="92"/>
        <v>1793192</v>
      </c>
      <c r="AD117" s="62"/>
      <c r="AE117" s="62"/>
      <c r="AF117" s="62"/>
      <c r="AG117" s="62">
        <v>2032</v>
      </c>
      <c r="AH117" s="65">
        <f t="shared" si="96"/>
        <v>314840</v>
      </c>
      <c r="AI117" s="65">
        <f t="shared" si="96"/>
        <v>323668</v>
      </c>
      <c r="AJ117" s="65">
        <f t="shared" si="96"/>
        <v>338690</v>
      </c>
      <c r="AK117" s="65">
        <f t="shared" si="96"/>
        <v>358503</v>
      </c>
      <c r="AL117" s="65">
        <f t="shared" si="96"/>
        <v>378342</v>
      </c>
      <c r="AM117" s="65">
        <f t="shared" si="96"/>
        <v>388627</v>
      </c>
      <c r="AN117" s="65">
        <f t="shared" si="96"/>
        <v>372240</v>
      </c>
      <c r="AO117" s="65">
        <f t="shared" si="96"/>
        <v>384810</v>
      </c>
      <c r="AP117" s="65">
        <f t="shared" si="96"/>
        <v>370633</v>
      </c>
      <c r="AQ117" s="65">
        <f t="shared" si="96"/>
        <v>405142</v>
      </c>
      <c r="AR117" s="65">
        <f t="shared" si="96"/>
        <v>1631626</v>
      </c>
      <c r="AS117" s="77">
        <f t="shared" si="93"/>
        <v>3635495</v>
      </c>
    </row>
    <row r="118" spans="1:45" ht="12.75">
      <c r="A118" s="68">
        <v>2033</v>
      </c>
      <c r="B118" s="62">
        <v>161791</v>
      </c>
      <c r="C118" s="62">
        <v>164489</v>
      </c>
      <c r="D118" s="62">
        <v>171465</v>
      </c>
      <c r="E118" s="62">
        <v>180399</v>
      </c>
      <c r="F118" s="62">
        <v>189310</v>
      </c>
      <c r="G118" s="62">
        <v>198432</v>
      </c>
      <c r="H118" s="62">
        <v>188464</v>
      </c>
      <c r="I118" s="62">
        <v>194858</v>
      </c>
      <c r="J118" s="62">
        <v>185858</v>
      </c>
      <c r="K118" s="62">
        <v>199589</v>
      </c>
      <c r="L118" s="62">
        <v>748293</v>
      </c>
      <c r="M118" s="62">
        <f t="shared" si="95"/>
        <v>1834655</v>
      </c>
      <c r="N118" s="62"/>
      <c r="O118" s="62"/>
      <c r="P118" s="62"/>
      <c r="Q118" s="62">
        <v>2033</v>
      </c>
      <c r="R118" s="62">
        <v>153701</v>
      </c>
      <c r="S118" s="62">
        <v>158703</v>
      </c>
      <c r="T118" s="62">
        <v>166072</v>
      </c>
      <c r="U118" s="62">
        <v>175167</v>
      </c>
      <c r="V118" s="62">
        <v>184728</v>
      </c>
      <c r="W118" s="62">
        <v>193143</v>
      </c>
      <c r="X118" s="62">
        <v>183138</v>
      </c>
      <c r="Y118" s="62">
        <v>189363</v>
      </c>
      <c r="Z118" s="62">
        <v>182824</v>
      </c>
      <c r="AA118" s="62">
        <v>198783</v>
      </c>
      <c r="AB118" s="62">
        <v>900369</v>
      </c>
      <c r="AC118" s="62">
        <f t="shared" si="92"/>
        <v>1785622</v>
      </c>
      <c r="AD118" s="62"/>
      <c r="AE118" s="62"/>
      <c r="AF118" s="62"/>
      <c r="AG118" s="62">
        <v>2033</v>
      </c>
      <c r="AH118" s="65">
        <f t="shared" si="96"/>
        <v>315492</v>
      </c>
      <c r="AI118" s="65">
        <f t="shared" si="96"/>
        <v>323192</v>
      </c>
      <c r="AJ118" s="65">
        <f t="shared" si="96"/>
        <v>337537</v>
      </c>
      <c r="AK118" s="65">
        <f t="shared" si="96"/>
        <v>355566</v>
      </c>
      <c r="AL118" s="65">
        <f t="shared" si="96"/>
        <v>374038</v>
      </c>
      <c r="AM118" s="65">
        <f t="shared" si="96"/>
        <v>391575</v>
      </c>
      <c r="AN118" s="65">
        <f t="shared" si="96"/>
        <v>371602</v>
      </c>
      <c r="AO118" s="65">
        <f t="shared" si="96"/>
        <v>384221</v>
      </c>
      <c r="AP118" s="65">
        <f t="shared" si="96"/>
        <v>368682</v>
      </c>
      <c r="AQ118" s="65">
        <f t="shared" si="96"/>
        <v>398372</v>
      </c>
      <c r="AR118" s="65">
        <f t="shared" si="96"/>
        <v>1648662</v>
      </c>
      <c r="AS118" s="77">
        <f t="shared" si="93"/>
        <v>3620277</v>
      </c>
    </row>
    <row r="119" spans="1:45" ht="12.75">
      <c r="A119" s="68">
        <v>2034</v>
      </c>
      <c r="B119" s="62">
        <v>162226</v>
      </c>
      <c r="C119" s="62">
        <v>164333</v>
      </c>
      <c r="D119" s="62">
        <v>170982</v>
      </c>
      <c r="E119" s="62">
        <v>179402</v>
      </c>
      <c r="F119" s="62">
        <v>187815</v>
      </c>
      <c r="G119" s="62">
        <v>198144</v>
      </c>
      <c r="H119" s="62">
        <v>189244</v>
      </c>
      <c r="I119" s="62">
        <v>193496</v>
      </c>
      <c r="J119" s="62">
        <v>186625</v>
      </c>
      <c r="K119" s="62">
        <v>195588</v>
      </c>
      <c r="L119" s="62">
        <v>755439</v>
      </c>
      <c r="M119" s="62">
        <f t="shared" si="95"/>
        <v>1827855</v>
      </c>
      <c r="N119" s="62"/>
      <c r="O119" s="62"/>
      <c r="P119" s="62"/>
      <c r="Q119" s="62">
        <v>2034</v>
      </c>
      <c r="R119" s="62">
        <v>154099</v>
      </c>
      <c r="S119" s="62">
        <v>158548</v>
      </c>
      <c r="T119" s="62">
        <v>165562</v>
      </c>
      <c r="U119" s="62">
        <v>174015</v>
      </c>
      <c r="V119" s="62">
        <v>183137</v>
      </c>
      <c r="W119" s="62">
        <v>193148</v>
      </c>
      <c r="X119" s="62">
        <v>183788</v>
      </c>
      <c r="Y119" s="62">
        <v>188090</v>
      </c>
      <c r="Z119" s="62">
        <v>183549</v>
      </c>
      <c r="AA119" s="62">
        <v>194675</v>
      </c>
      <c r="AB119" s="62">
        <v>908486</v>
      </c>
      <c r="AC119" s="62">
        <f t="shared" si="92"/>
        <v>1778611</v>
      </c>
      <c r="AD119" s="62"/>
      <c r="AE119" s="62"/>
      <c r="AF119" s="62"/>
      <c r="AG119" s="62">
        <v>2034</v>
      </c>
      <c r="AH119" s="65">
        <f t="shared" si="96"/>
        <v>316325</v>
      </c>
      <c r="AI119" s="65">
        <f t="shared" si="96"/>
        <v>322881</v>
      </c>
      <c r="AJ119" s="65">
        <f t="shared" si="96"/>
        <v>336544</v>
      </c>
      <c r="AK119" s="65">
        <f t="shared" si="96"/>
        <v>353417</v>
      </c>
      <c r="AL119" s="65">
        <f t="shared" si="96"/>
        <v>370952</v>
      </c>
      <c r="AM119" s="65">
        <f t="shared" si="96"/>
        <v>391292</v>
      </c>
      <c r="AN119" s="65">
        <f t="shared" si="96"/>
        <v>373032</v>
      </c>
      <c r="AO119" s="65">
        <f t="shared" si="96"/>
        <v>381586</v>
      </c>
      <c r="AP119" s="65">
        <f t="shared" si="96"/>
        <v>370174</v>
      </c>
      <c r="AQ119" s="65">
        <f t="shared" si="96"/>
        <v>390263</v>
      </c>
      <c r="AR119" s="65">
        <f t="shared" si="96"/>
        <v>1663925</v>
      </c>
      <c r="AS119" s="77">
        <f t="shared" si="93"/>
        <v>3606466</v>
      </c>
    </row>
    <row r="120" spans="1:45" ht="12.75">
      <c r="A120" s="68">
        <v>2035</v>
      </c>
      <c r="B120" s="62">
        <v>162625</v>
      </c>
      <c r="C120" s="62">
        <v>164300</v>
      </c>
      <c r="D120" s="62">
        <v>170562</v>
      </c>
      <c r="E120" s="62">
        <v>178619</v>
      </c>
      <c r="F120" s="62">
        <v>186643</v>
      </c>
      <c r="G120" s="62">
        <v>196448</v>
      </c>
      <c r="H120" s="62">
        <v>191351</v>
      </c>
      <c r="I120" s="62">
        <v>191288</v>
      </c>
      <c r="J120" s="62">
        <v>188765</v>
      </c>
      <c r="K120" s="62">
        <v>190611</v>
      </c>
      <c r="L120" s="62">
        <v>762144</v>
      </c>
      <c r="M120" s="62">
        <f t="shared" si="95"/>
        <v>1821212</v>
      </c>
      <c r="N120" s="62"/>
      <c r="O120" s="62"/>
      <c r="P120" s="62"/>
      <c r="Q120" s="62">
        <v>2035</v>
      </c>
      <c r="R120" s="62">
        <v>154467</v>
      </c>
      <c r="S120" s="62">
        <v>158486</v>
      </c>
      <c r="T120" s="62">
        <v>165188</v>
      </c>
      <c r="U120" s="62">
        <v>173101</v>
      </c>
      <c r="V120" s="62">
        <v>182026</v>
      </c>
      <c r="W120" s="62">
        <v>191539</v>
      </c>
      <c r="X120" s="62">
        <v>185825</v>
      </c>
      <c r="Y120" s="62">
        <v>185953</v>
      </c>
      <c r="Z120" s="62">
        <v>185565</v>
      </c>
      <c r="AA120" s="62">
        <v>189603</v>
      </c>
      <c r="AB120" s="62">
        <v>916194</v>
      </c>
      <c r="AC120" s="62">
        <f t="shared" si="92"/>
        <v>1771753</v>
      </c>
      <c r="AD120" s="62"/>
      <c r="AE120" s="62"/>
      <c r="AF120" s="62"/>
      <c r="AG120" s="62">
        <v>2035</v>
      </c>
      <c r="AH120" s="65">
        <f aca="true" t="shared" si="97" ref="AH120:AR135">B120+R120</f>
        <v>317092</v>
      </c>
      <c r="AI120" s="65">
        <f t="shared" si="97"/>
        <v>322786</v>
      </c>
      <c r="AJ120" s="65">
        <f t="shared" si="97"/>
        <v>335750</v>
      </c>
      <c r="AK120" s="65">
        <f t="shared" si="97"/>
        <v>351720</v>
      </c>
      <c r="AL120" s="65">
        <f t="shared" si="97"/>
        <v>368669</v>
      </c>
      <c r="AM120" s="65">
        <f t="shared" si="97"/>
        <v>387987</v>
      </c>
      <c r="AN120" s="65">
        <f t="shared" si="97"/>
        <v>377176</v>
      </c>
      <c r="AO120" s="65">
        <f t="shared" si="97"/>
        <v>377241</v>
      </c>
      <c r="AP120" s="65">
        <f t="shared" si="97"/>
        <v>374330</v>
      </c>
      <c r="AQ120" s="65">
        <f t="shared" si="97"/>
        <v>380214</v>
      </c>
      <c r="AR120" s="65">
        <f t="shared" si="97"/>
        <v>1678338</v>
      </c>
      <c r="AS120" s="77">
        <f t="shared" si="93"/>
        <v>3592965</v>
      </c>
    </row>
    <row r="121" spans="1:45" ht="12.75">
      <c r="A121" s="68">
        <v>2036</v>
      </c>
      <c r="B121" s="62">
        <v>162903</v>
      </c>
      <c r="C121" s="62">
        <v>164394</v>
      </c>
      <c r="D121" s="62">
        <v>170204</v>
      </c>
      <c r="E121" s="62">
        <v>177853</v>
      </c>
      <c r="F121" s="62">
        <v>185483</v>
      </c>
      <c r="G121" s="62">
        <v>193899</v>
      </c>
      <c r="H121" s="62">
        <v>194012</v>
      </c>
      <c r="I121" s="62">
        <v>189177</v>
      </c>
      <c r="J121" s="62">
        <v>191176</v>
      </c>
      <c r="K121" s="62">
        <v>185907</v>
      </c>
      <c r="L121" s="62">
        <v>768053</v>
      </c>
      <c r="M121" s="62">
        <f t="shared" si="95"/>
        <v>1815008</v>
      </c>
      <c r="N121" s="62"/>
      <c r="O121" s="62"/>
      <c r="P121" s="62"/>
      <c r="Q121" s="62">
        <v>2036</v>
      </c>
      <c r="R121" s="62">
        <v>154726</v>
      </c>
      <c r="S121" s="62">
        <v>158618</v>
      </c>
      <c r="T121" s="62">
        <v>164881</v>
      </c>
      <c r="U121" s="62">
        <v>172343</v>
      </c>
      <c r="V121" s="62">
        <v>180575</v>
      </c>
      <c r="W121" s="62">
        <v>189253</v>
      </c>
      <c r="X121" s="62">
        <v>188502</v>
      </c>
      <c r="Y121" s="62">
        <v>183852</v>
      </c>
      <c r="Z121" s="62">
        <v>187767</v>
      </c>
      <c r="AA121" s="62">
        <v>184584</v>
      </c>
      <c r="AB121" s="62">
        <v>923396</v>
      </c>
      <c r="AC121" s="62">
        <f t="shared" si="92"/>
        <v>1765101</v>
      </c>
      <c r="AD121" s="62"/>
      <c r="AE121" s="62"/>
      <c r="AF121" s="62"/>
      <c r="AG121" s="62">
        <v>2036</v>
      </c>
      <c r="AH121" s="65">
        <f t="shared" si="97"/>
        <v>317629</v>
      </c>
      <c r="AI121" s="65">
        <f t="shared" si="97"/>
        <v>323012</v>
      </c>
      <c r="AJ121" s="65">
        <f t="shared" si="97"/>
        <v>335085</v>
      </c>
      <c r="AK121" s="65">
        <f t="shared" si="97"/>
        <v>350196</v>
      </c>
      <c r="AL121" s="65">
        <f t="shared" si="97"/>
        <v>366058</v>
      </c>
      <c r="AM121" s="65">
        <f t="shared" si="97"/>
        <v>383152</v>
      </c>
      <c r="AN121" s="65">
        <f t="shared" si="97"/>
        <v>382514</v>
      </c>
      <c r="AO121" s="65">
        <f t="shared" si="97"/>
        <v>373029</v>
      </c>
      <c r="AP121" s="65">
        <f t="shared" si="97"/>
        <v>378943</v>
      </c>
      <c r="AQ121" s="65">
        <f t="shared" si="97"/>
        <v>370491</v>
      </c>
      <c r="AR121" s="65">
        <f t="shared" si="97"/>
        <v>1691449</v>
      </c>
      <c r="AS121" s="77">
        <f t="shared" si="93"/>
        <v>3580109</v>
      </c>
    </row>
    <row r="122" spans="1:45" ht="12.75">
      <c r="A122" s="68">
        <v>2037</v>
      </c>
      <c r="B122" s="62">
        <v>163040</v>
      </c>
      <c r="C122" s="62">
        <v>164600</v>
      </c>
      <c r="D122" s="62">
        <v>169894</v>
      </c>
      <c r="E122" s="62">
        <v>177189</v>
      </c>
      <c r="F122" s="62">
        <v>184070</v>
      </c>
      <c r="G122" s="62">
        <v>191338</v>
      </c>
      <c r="H122" s="62">
        <v>196278</v>
      </c>
      <c r="I122" s="62">
        <v>187886</v>
      </c>
      <c r="J122" s="62">
        <v>192584</v>
      </c>
      <c r="K122" s="62">
        <v>183018</v>
      </c>
      <c r="L122" s="62">
        <v>772446</v>
      </c>
      <c r="M122" s="62">
        <f t="shared" si="95"/>
        <v>1809897</v>
      </c>
      <c r="N122" s="62"/>
      <c r="O122" s="62"/>
      <c r="P122" s="62"/>
      <c r="Q122" s="62">
        <v>2037</v>
      </c>
      <c r="R122" s="62">
        <v>154855</v>
      </c>
      <c r="S122" s="62">
        <v>158899</v>
      </c>
      <c r="T122" s="62">
        <v>164601</v>
      </c>
      <c r="U122" s="62">
        <v>171686</v>
      </c>
      <c r="V122" s="62">
        <v>178873</v>
      </c>
      <c r="W122" s="62">
        <v>186969</v>
      </c>
      <c r="X122" s="62">
        <v>190901</v>
      </c>
      <c r="Y122" s="62">
        <v>182669</v>
      </c>
      <c r="Z122" s="62">
        <v>188496</v>
      </c>
      <c r="AA122" s="62">
        <v>181519</v>
      </c>
      <c r="AB122" s="62">
        <v>929236</v>
      </c>
      <c r="AC122" s="62">
        <f t="shared" si="92"/>
        <v>1759468</v>
      </c>
      <c r="AD122" s="62"/>
      <c r="AE122" s="62"/>
      <c r="AF122" s="62"/>
      <c r="AG122" s="62">
        <v>2037</v>
      </c>
      <c r="AH122" s="65">
        <f t="shared" si="97"/>
        <v>317895</v>
      </c>
      <c r="AI122" s="65">
        <f t="shared" si="97"/>
        <v>323499</v>
      </c>
      <c r="AJ122" s="65">
        <f t="shared" si="97"/>
        <v>334495</v>
      </c>
      <c r="AK122" s="65">
        <f t="shared" si="97"/>
        <v>348875</v>
      </c>
      <c r="AL122" s="65">
        <f t="shared" si="97"/>
        <v>362943</v>
      </c>
      <c r="AM122" s="65">
        <f t="shared" si="97"/>
        <v>378307</v>
      </c>
      <c r="AN122" s="65">
        <f t="shared" si="97"/>
        <v>387179</v>
      </c>
      <c r="AO122" s="65">
        <f t="shared" si="97"/>
        <v>370555</v>
      </c>
      <c r="AP122" s="65">
        <f t="shared" si="97"/>
        <v>381080</v>
      </c>
      <c r="AQ122" s="65">
        <f t="shared" si="97"/>
        <v>364537</v>
      </c>
      <c r="AR122" s="65">
        <f t="shared" si="97"/>
        <v>1701682</v>
      </c>
      <c r="AS122" s="77">
        <f t="shared" si="93"/>
        <v>3569365</v>
      </c>
    </row>
    <row r="123" spans="1:45" ht="12.75">
      <c r="A123" s="68">
        <v>2038</v>
      </c>
      <c r="B123" s="62">
        <v>163006</v>
      </c>
      <c r="C123" s="62">
        <v>164928</v>
      </c>
      <c r="D123" s="62">
        <v>169671</v>
      </c>
      <c r="E123" s="62">
        <v>176629</v>
      </c>
      <c r="F123" s="62">
        <v>182666</v>
      </c>
      <c r="G123" s="62">
        <v>189331</v>
      </c>
      <c r="H123" s="62">
        <v>197600</v>
      </c>
      <c r="I123" s="62">
        <v>187661</v>
      </c>
      <c r="J123" s="62">
        <v>192553</v>
      </c>
      <c r="K123" s="62">
        <v>182037</v>
      </c>
      <c r="L123" s="62">
        <v>775209</v>
      </c>
      <c r="M123" s="62">
        <f t="shared" si="95"/>
        <v>1806082</v>
      </c>
      <c r="N123" s="62"/>
      <c r="O123" s="62"/>
      <c r="P123" s="62"/>
      <c r="Q123" s="62">
        <v>2038</v>
      </c>
      <c r="R123" s="62">
        <v>154824</v>
      </c>
      <c r="S123" s="62">
        <v>159237</v>
      </c>
      <c r="T123" s="62">
        <v>164389</v>
      </c>
      <c r="U123" s="62">
        <v>171166</v>
      </c>
      <c r="V123" s="62">
        <v>177361</v>
      </c>
      <c r="W123" s="62">
        <v>184713</v>
      </c>
      <c r="X123" s="62">
        <v>192519</v>
      </c>
      <c r="Y123" s="62">
        <v>182392</v>
      </c>
      <c r="Z123" s="62">
        <v>188029</v>
      </c>
      <c r="AA123" s="62">
        <v>180733</v>
      </c>
      <c r="AB123" s="62">
        <v>933106</v>
      </c>
      <c r="AC123" s="62">
        <f t="shared" si="92"/>
        <v>1755363</v>
      </c>
      <c r="AD123" s="62"/>
      <c r="AE123" s="62"/>
      <c r="AF123" s="62"/>
      <c r="AG123" s="62">
        <v>2038</v>
      </c>
      <c r="AH123" s="65">
        <f t="shared" si="97"/>
        <v>317830</v>
      </c>
      <c r="AI123" s="65">
        <f t="shared" si="97"/>
        <v>324165</v>
      </c>
      <c r="AJ123" s="65">
        <f t="shared" si="97"/>
        <v>334060</v>
      </c>
      <c r="AK123" s="65">
        <f t="shared" si="97"/>
        <v>347795</v>
      </c>
      <c r="AL123" s="65">
        <f t="shared" si="97"/>
        <v>360027</v>
      </c>
      <c r="AM123" s="65">
        <f t="shared" si="97"/>
        <v>374044</v>
      </c>
      <c r="AN123" s="65">
        <f t="shared" si="97"/>
        <v>390119</v>
      </c>
      <c r="AO123" s="65">
        <f t="shared" si="97"/>
        <v>370053</v>
      </c>
      <c r="AP123" s="65">
        <f t="shared" si="97"/>
        <v>380582</v>
      </c>
      <c r="AQ123" s="65">
        <f t="shared" si="97"/>
        <v>362770</v>
      </c>
      <c r="AR123" s="65">
        <f t="shared" si="97"/>
        <v>1708315</v>
      </c>
      <c r="AS123" s="77">
        <f t="shared" si="93"/>
        <v>3561445</v>
      </c>
    </row>
    <row r="124" spans="1:45" ht="12.75">
      <c r="A124" s="68">
        <v>2039</v>
      </c>
      <c r="B124" s="62">
        <v>162756</v>
      </c>
      <c r="C124" s="62">
        <v>165381</v>
      </c>
      <c r="D124" s="62">
        <v>169560</v>
      </c>
      <c r="E124" s="62">
        <v>176127</v>
      </c>
      <c r="F124" s="62">
        <v>181702</v>
      </c>
      <c r="G124" s="62">
        <v>187879</v>
      </c>
      <c r="H124" s="62">
        <v>197320</v>
      </c>
      <c r="I124" s="62">
        <v>188494</v>
      </c>
      <c r="J124" s="62">
        <v>191280</v>
      </c>
      <c r="K124" s="62">
        <v>182869</v>
      </c>
      <c r="L124" s="62">
        <v>776534</v>
      </c>
      <c r="M124" s="62">
        <f t="shared" si="95"/>
        <v>1803368</v>
      </c>
      <c r="N124" s="62"/>
      <c r="O124" s="62"/>
      <c r="P124" s="62"/>
      <c r="Q124" s="62">
        <v>2039</v>
      </c>
      <c r="R124" s="62">
        <v>154601</v>
      </c>
      <c r="S124" s="62">
        <v>159642</v>
      </c>
      <c r="T124" s="62">
        <v>164241</v>
      </c>
      <c r="U124" s="62">
        <v>170704</v>
      </c>
      <c r="V124" s="62">
        <v>176193</v>
      </c>
      <c r="W124" s="62">
        <v>183155</v>
      </c>
      <c r="X124" s="62">
        <v>192520</v>
      </c>
      <c r="Y124" s="62">
        <v>183060</v>
      </c>
      <c r="Z124" s="62">
        <v>186831</v>
      </c>
      <c r="AA124" s="62">
        <v>181460</v>
      </c>
      <c r="AB124" s="62">
        <v>935301</v>
      </c>
      <c r="AC124" s="62">
        <f t="shared" si="92"/>
        <v>1752407</v>
      </c>
      <c r="AD124" s="62"/>
      <c r="AE124" s="62"/>
      <c r="AF124" s="62"/>
      <c r="AG124" s="62">
        <v>2039</v>
      </c>
      <c r="AH124" s="65">
        <f t="shared" si="97"/>
        <v>317357</v>
      </c>
      <c r="AI124" s="65">
        <f t="shared" si="97"/>
        <v>325023</v>
      </c>
      <c r="AJ124" s="65">
        <f t="shared" si="97"/>
        <v>333801</v>
      </c>
      <c r="AK124" s="65">
        <f t="shared" si="97"/>
        <v>346831</v>
      </c>
      <c r="AL124" s="65">
        <f t="shared" si="97"/>
        <v>357895</v>
      </c>
      <c r="AM124" s="65">
        <f t="shared" si="97"/>
        <v>371034</v>
      </c>
      <c r="AN124" s="65">
        <f t="shared" si="97"/>
        <v>389840</v>
      </c>
      <c r="AO124" s="65">
        <f t="shared" si="97"/>
        <v>371554</v>
      </c>
      <c r="AP124" s="65">
        <f t="shared" si="97"/>
        <v>378111</v>
      </c>
      <c r="AQ124" s="65">
        <f t="shared" si="97"/>
        <v>364329</v>
      </c>
      <c r="AR124" s="65">
        <f t="shared" si="97"/>
        <v>1711835</v>
      </c>
      <c r="AS124" s="77">
        <f t="shared" si="93"/>
        <v>3555775</v>
      </c>
    </row>
    <row r="125" spans="1:45" ht="12.75">
      <c r="A125" s="68">
        <v>2040</v>
      </c>
      <c r="B125" s="62">
        <v>162362</v>
      </c>
      <c r="C125" s="62">
        <v>165784</v>
      </c>
      <c r="D125" s="62">
        <v>169546</v>
      </c>
      <c r="E125" s="62">
        <v>175715</v>
      </c>
      <c r="F125" s="62">
        <v>180951</v>
      </c>
      <c r="G125" s="62">
        <v>186766</v>
      </c>
      <c r="H125" s="62">
        <v>195648</v>
      </c>
      <c r="I125" s="62">
        <v>190611</v>
      </c>
      <c r="J125" s="62">
        <v>189210</v>
      </c>
      <c r="K125" s="62">
        <v>185042</v>
      </c>
      <c r="L125" s="62">
        <v>776507</v>
      </c>
      <c r="M125" s="62">
        <f t="shared" si="95"/>
        <v>1801635</v>
      </c>
      <c r="N125" s="62"/>
      <c r="O125" s="62"/>
      <c r="P125" s="62"/>
      <c r="Q125" s="62">
        <v>2040</v>
      </c>
      <c r="R125" s="62">
        <v>154202</v>
      </c>
      <c r="S125" s="62">
        <v>160018</v>
      </c>
      <c r="T125" s="62">
        <v>164181</v>
      </c>
      <c r="U125" s="62">
        <v>170339</v>
      </c>
      <c r="V125" s="62">
        <v>175284</v>
      </c>
      <c r="W125" s="62">
        <v>182061</v>
      </c>
      <c r="X125" s="62">
        <v>190932</v>
      </c>
      <c r="Y125" s="62">
        <v>185085</v>
      </c>
      <c r="Z125" s="62">
        <v>184742</v>
      </c>
      <c r="AA125" s="62">
        <v>183487</v>
      </c>
      <c r="AB125" s="62">
        <v>936051</v>
      </c>
      <c r="AC125" s="62">
        <f t="shared" si="92"/>
        <v>1750331</v>
      </c>
      <c r="AD125" s="62"/>
      <c r="AE125" s="62"/>
      <c r="AF125" s="62"/>
      <c r="AG125" s="62">
        <v>2040</v>
      </c>
      <c r="AH125" s="65">
        <f t="shared" si="97"/>
        <v>316564</v>
      </c>
      <c r="AI125" s="65">
        <f t="shared" si="97"/>
        <v>325802</v>
      </c>
      <c r="AJ125" s="65">
        <f t="shared" si="97"/>
        <v>333727</v>
      </c>
      <c r="AK125" s="65">
        <f t="shared" si="97"/>
        <v>346054</v>
      </c>
      <c r="AL125" s="65">
        <f t="shared" si="97"/>
        <v>356235</v>
      </c>
      <c r="AM125" s="65">
        <f t="shared" si="97"/>
        <v>368827</v>
      </c>
      <c r="AN125" s="65">
        <f t="shared" si="97"/>
        <v>386580</v>
      </c>
      <c r="AO125" s="65">
        <f t="shared" si="97"/>
        <v>375696</v>
      </c>
      <c r="AP125" s="65">
        <f t="shared" si="97"/>
        <v>373952</v>
      </c>
      <c r="AQ125" s="65">
        <f t="shared" si="97"/>
        <v>368529</v>
      </c>
      <c r="AR125" s="65">
        <f t="shared" si="97"/>
        <v>1712558</v>
      </c>
      <c r="AS125" s="77">
        <f t="shared" si="93"/>
        <v>3551966</v>
      </c>
    </row>
    <row r="126" spans="1:45" ht="12.75">
      <c r="A126" s="68">
        <v>2041</v>
      </c>
      <c r="B126" s="62">
        <v>161890</v>
      </c>
      <c r="C126" s="62">
        <v>166067</v>
      </c>
      <c r="D126" s="62">
        <v>169669</v>
      </c>
      <c r="E126" s="62">
        <v>175380</v>
      </c>
      <c r="F126" s="62">
        <v>180179</v>
      </c>
      <c r="G126" s="62">
        <v>185643</v>
      </c>
      <c r="H126" s="62">
        <v>193181</v>
      </c>
      <c r="I126" s="62">
        <v>193232</v>
      </c>
      <c r="J126" s="62">
        <v>187240</v>
      </c>
      <c r="K126" s="62">
        <v>187511</v>
      </c>
      <c r="L126" s="62">
        <v>776056</v>
      </c>
      <c r="M126" s="62">
        <f t="shared" si="95"/>
        <v>1799992</v>
      </c>
      <c r="N126" s="62"/>
      <c r="O126" s="62"/>
      <c r="P126" s="62"/>
      <c r="Q126" s="62">
        <v>2041</v>
      </c>
      <c r="R126" s="62">
        <v>153686</v>
      </c>
      <c r="S126" s="62">
        <v>160242</v>
      </c>
      <c r="T126" s="62">
        <v>164333</v>
      </c>
      <c r="U126" s="62">
        <v>170024</v>
      </c>
      <c r="V126" s="62">
        <v>174543</v>
      </c>
      <c r="W126" s="62">
        <v>180639</v>
      </c>
      <c r="X126" s="62">
        <v>188655</v>
      </c>
      <c r="Y126" s="62">
        <v>187769</v>
      </c>
      <c r="Z126" s="62">
        <v>182666</v>
      </c>
      <c r="AA126" s="62">
        <v>185700</v>
      </c>
      <c r="AB126" s="62">
        <v>936246</v>
      </c>
      <c r="AC126" s="62">
        <f t="shared" si="92"/>
        <v>1748257</v>
      </c>
      <c r="AD126" s="62"/>
      <c r="AE126" s="62"/>
      <c r="AF126" s="62"/>
      <c r="AG126" s="62">
        <v>2041</v>
      </c>
      <c r="AH126" s="65">
        <f t="shared" si="97"/>
        <v>315576</v>
      </c>
      <c r="AI126" s="65">
        <f t="shared" si="97"/>
        <v>326309</v>
      </c>
      <c r="AJ126" s="65">
        <f t="shared" si="97"/>
        <v>334002</v>
      </c>
      <c r="AK126" s="65">
        <f t="shared" si="97"/>
        <v>345404</v>
      </c>
      <c r="AL126" s="65">
        <f t="shared" si="97"/>
        <v>354722</v>
      </c>
      <c r="AM126" s="65">
        <f t="shared" si="97"/>
        <v>366282</v>
      </c>
      <c r="AN126" s="65">
        <f t="shared" si="97"/>
        <v>381836</v>
      </c>
      <c r="AO126" s="65">
        <f t="shared" si="97"/>
        <v>381001</v>
      </c>
      <c r="AP126" s="65">
        <f t="shared" si="97"/>
        <v>369906</v>
      </c>
      <c r="AQ126" s="65">
        <f t="shared" si="97"/>
        <v>373211</v>
      </c>
      <c r="AR126" s="65">
        <f t="shared" si="97"/>
        <v>1712302</v>
      </c>
      <c r="AS126" s="77">
        <f t="shared" si="93"/>
        <v>3548249</v>
      </c>
    </row>
    <row r="127" spans="1:45" ht="12.75">
      <c r="A127" s="68">
        <v>2042</v>
      </c>
      <c r="B127" s="62">
        <v>161317</v>
      </c>
      <c r="C127" s="62">
        <v>166233</v>
      </c>
      <c r="D127" s="62">
        <v>169904</v>
      </c>
      <c r="E127" s="62">
        <v>175101</v>
      </c>
      <c r="F127" s="62">
        <v>179512</v>
      </c>
      <c r="G127" s="62">
        <v>184278</v>
      </c>
      <c r="H127" s="62">
        <v>190703</v>
      </c>
      <c r="I127" s="62">
        <v>195474</v>
      </c>
      <c r="J127" s="62">
        <v>186031</v>
      </c>
      <c r="K127" s="62">
        <v>188999</v>
      </c>
      <c r="L127" s="62">
        <v>776056</v>
      </c>
      <c r="M127" s="62">
        <f t="shared" si="95"/>
        <v>1797552</v>
      </c>
      <c r="N127" s="62"/>
      <c r="O127" s="62"/>
      <c r="P127" s="62"/>
      <c r="Q127" s="62">
        <v>2042</v>
      </c>
      <c r="R127" s="62">
        <v>153087</v>
      </c>
      <c r="S127" s="62">
        <v>160333</v>
      </c>
      <c r="T127" s="62">
        <v>164608</v>
      </c>
      <c r="U127" s="62">
        <v>169730</v>
      </c>
      <c r="V127" s="62">
        <v>173903</v>
      </c>
      <c r="W127" s="62">
        <v>178983</v>
      </c>
      <c r="X127" s="62">
        <v>186379</v>
      </c>
      <c r="Y127" s="62">
        <v>190162</v>
      </c>
      <c r="Z127" s="62">
        <v>181560</v>
      </c>
      <c r="AA127" s="62">
        <v>186450</v>
      </c>
      <c r="AB127" s="62">
        <v>936911</v>
      </c>
      <c r="AC127" s="62">
        <f t="shared" si="92"/>
        <v>1745195</v>
      </c>
      <c r="AD127" s="62"/>
      <c r="AE127" s="62"/>
      <c r="AF127" s="62"/>
      <c r="AG127" s="62">
        <v>2042</v>
      </c>
      <c r="AH127" s="65">
        <f t="shared" si="97"/>
        <v>314404</v>
      </c>
      <c r="AI127" s="65">
        <f t="shared" si="97"/>
        <v>326566</v>
      </c>
      <c r="AJ127" s="65">
        <f t="shared" si="97"/>
        <v>334512</v>
      </c>
      <c r="AK127" s="65">
        <f t="shared" si="97"/>
        <v>344831</v>
      </c>
      <c r="AL127" s="65">
        <f t="shared" si="97"/>
        <v>353415</v>
      </c>
      <c r="AM127" s="65">
        <f t="shared" si="97"/>
        <v>363261</v>
      </c>
      <c r="AN127" s="65">
        <f t="shared" si="97"/>
        <v>377082</v>
      </c>
      <c r="AO127" s="65">
        <f t="shared" si="97"/>
        <v>385636</v>
      </c>
      <c r="AP127" s="65">
        <f t="shared" si="97"/>
        <v>367591</v>
      </c>
      <c r="AQ127" s="65">
        <f t="shared" si="97"/>
        <v>375449</v>
      </c>
      <c r="AR127" s="65">
        <f t="shared" si="97"/>
        <v>1712967</v>
      </c>
      <c r="AS127" s="77">
        <f t="shared" si="93"/>
        <v>3542747</v>
      </c>
    </row>
    <row r="128" spans="1:45" ht="12.75">
      <c r="A128" s="68">
        <v>2043</v>
      </c>
      <c r="B128" s="62">
        <v>160672</v>
      </c>
      <c r="C128" s="62">
        <v>166200</v>
      </c>
      <c r="D128" s="62">
        <v>170244</v>
      </c>
      <c r="E128" s="62">
        <v>174930</v>
      </c>
      <c r="F128" s="62">
        <v>178959</v>
      </c>
      <c r="G128" s="62">
        <v>182929</v>
      </c>
      <c r="H128" s="62">
        <v>188720</v>
      </c>
      <c r="I128" s="62">
        <v>196813</v>
      </c>
      <c r="J128" s="62">
        <v>185863</v>
      </c>
      <c r="K128" s="62">
        <v>189054</v>
      </c>
      <c r="L128" s="62">
        <v>776419</v>
      </c>
      <c r="M128" s="62">
        <f t="shared" si="95"/>
        <v>1794384</v>
      </c>
      <c r="N128" s="62"/>
      <c r="O128" s="62"/>
      <c r="P128" s="62"/>
      <c r="Q128" s="62">
        <v>2043</v>
      </c>
      <c r="R128" s="62">
        <v>152440</v>
      </c>
      <c r="S128" s="62">
        <v>160280</v>
      </c>
      <c r="T128" s="62">
        <v>164938</v>
      </c>
      <c r="U128" s="62">
        <v>169495</v>
      </c>
      <c r="V128" s="62">
        <v>173399</v>
      </c>
      <c r="W128" s="62">
        <v>177484</v>
      </c>
      <c r="X128" s="62">
        <v>184165</v>
      </c>
      <c r="Y128" s="62">
        <v>191798</v>
      </c>
      <c r="Z128" s="62">
        <v>181341</v>
      </c>
      <c r="AA128" s="62">
        <v>186032</v>
      </c>
      <c r="AB128" s="62">
        <v>937894</v>
      </c>
      <c r="AC128" s="62">
        <f t="shared" si="92"/>
        <v>1741372</v>
      </c>
      <c r="AD128" s="62"/>
      <c r="AE128" s="62"/>
      <c r="AF128" s="62"/>
      <c r="AG128" s="62">
        <v>2043</v>
      </c>
      <c r="AH128" s="65">
        <f t="shared" si="97"/>
        <v>313112</v>
      </c>
      <c r="AI128" s="65">
        <f t="shared" si="97"/>
        <v>326480</v>
      </c>
      <c r="AJ128" s="65">
        <f t="shared" si="97"/>
        <v>335182</v>
      </c>
      <c r="AK128" s="65">
        <f t="shared" si="97"/>
        <v>344425</v>
      </c>
      <c r="AL128" s="65">
        <f t="shared" si="97"/>
        <v>352358</v>
      </c>
      <c r="AM128" s="65">
        <f t="shared" si="97"/>
        <v>360413</v>
      </c>
      <c r="AN128" s="65">
        <f t="shared" si="97"/>
        <v>372885</v>
      </c>
      <c r="AO128" s="65">
        <f t="shared" si="97"/>
        <v>388611</v>
      </c>
      <c r="AP128" s="65">
        <f t="shared" si="97"/>
        <v>367204</v>
      </c>
      <c r="AQ128" s="65">
        <f t="shared" si="97"/>
        <v>375086</v>
      </c>
      <c r="AR128" s="65">
        <f t="shared" si="97"/>
        <v>1714313</v>
      </c>
      <c r="AS128" s="77">
        <f t="shared" si="93"/>
        <v>3535756</v>
      </c>
    </row>
    <row r="129" spans="1:45" ht="12.75">
      <c r="A129" s="68">
        <v>2044</v>
      </c>
      <c r="B129" s="62">
        <v>159987</v>
      </c>
      <c r="C129" s="62">
        <v>165964</v>
      </c>
      <c r="D129" s="62">
        <v>170663</v>
      </c>
      <c r="E129" s="62">
        <v>174863</v>
      </c>
      <c r="F129" s="62">
        <v>178465</v>
      </c>
      <c r="G129" s="62">
        <v>181982</v>
      </c>
      <c r="H129" s="62">
        <v>187288</v>
      </c>
      <c r="I129" s="62">
        <v>196578</v>
      </c>
      <c r="J129" s="62">
        <v>186739</v>
      </c>
      <c r="K129" s="62">
        <v>187891</v>
      </c>
      <c r="L129" s="62">
        <v>777239</v>
      </c>
      <c r="M129" s="62">
        <f t="shared" si="95"/>
        <v>1790420</v>
      </c>
      <c r="N129" s="62"/>
      <c r="O129" s="62"/>
      <c r="P129" s="62"/>
      <c r="Q129" s="62">
        <v>2044</v>
      </c>
      <c r="R129" s="62">
        <v>151793</v>
      </c>
      <c r="S129" s="62">
        <v>160049</v>
      </c>
      <c r="T129" s="62">
        <v>165359</v>
      </c>
      <c r="U129" s="62">
        <v>169320</v>
      </c>
      <c r="V129" s="62">
        <v>172952</v>
      </c>
      <c r="W129" s="62">
        <v>176325</v>
      </c>
      <c r="X129" s="62">
        <v>182655</v>
      </c>
      <c r="Y129" s="62">
        <v>191831</v>
      </c>
      <c r="Z129" s="62">
        <v>182031</v>
      </c>
      <c r="AA129" s="62">
        <v>184900</v>
      </c>
      <c r="AB129" s="62">
        <v>938803</v>
      </c>
      <c r="AC129" s="62">
        <f t="shared" si="92"/>
        <v>1737215</v>
      </c>
      <c r="AD129" s="62"/>
      <c r="AE129" s="62"/>
      <c r="AF129" s="62"/>
      <c r="AG129" s="62">
        <v>2044</v>
      </c>
      <c r="AH129" s="65">
        <f t="shared" si="97"/>
        <v>311780</v>
      </c>
      <c r="AI129" s="65">
        <f t="shared" si="97"/>
        <v>326013</v>
      </c>
      <c r="AJ129" s="65">
        <f t="shared" si="97"/>
        <v>336022</v>
      </c>
      <c r="AK129" s="65">
        <f t="shared" si="97"/>
        <v>344183</v>
      </c>
      <c r="AL129" s="65">
        <f t="shared" si="97"/>
        <v>351417</v>
      </c>
      <c r="AM129" s="65">
        <f t="shared" si="97"/>
        <v>358307</v>
      </c>
      <c r="AN129" s="65">
        <f t="shared" si="97"/>
        <v>369943</v>
      </c>
      <c r="AO129" s="65">
        <f t="shared" si="97"/>
        <v>388409</v>
      </c>
      <c r="AP129" s="65">
        <f t="shared" si="97"/>
        <v>368770</v>
      </c>
      <c r="AQ129" s="65">
        <f t="shared" si="97"/>
        <v>372791</v>
      </c>
      <c r="AR129" s="65">
        <f t="shared" si="97"/>
        <v>1716042</v>
      </c>
      <c r="AS129" s="77">
        <f t="shared" si="93"/>
        <v>3527635</v>
      </c>
    </row>
    <row r="130" spans="1:45" ht="12.75">
      <c r="A130" s="68">
        <v>2045</v>
      </c>
      <c r="B130" s="62">
        <v>159282</v>
      </c>
      <c r="C130" s="62">
        <v>165587</v>
      </c>
      <c r="D130" s="62">
        <v>171039</v>
      </c>
      <c r="E130" s="62">
        <v>174838</v>
      </c>
      <c r="F130" s="62">
        <v>178071</v>
      </c>
      <c r="G130" s="62">
        <v>181234</v>
      </c>
      <c r="H130" s="62">
        <v>186206</v>
      </c>
      <c r="I130" s="62">
        <v>194952</v>
      </c>
      <c r="J130" s="62">
        <v>188859</v>
      </c>
      <c r="K130" s="62">
        <v>185931</v>
      </c>
      <c r="L130" s="62">
        <v>778229</v>
      </c>
      <c r="M130" s="62">
        <f t="shared" si="95"/>
        <v>1785999</v>
      </c>
      <c r="N130" s="62"/>
      <c r="O130" s="62"/>
      <c r="P130" s="62"/>
      <c r="Q130" s="62">
        <v>2045</v>
      </c>
      <c r="R130" s="62">
        <v>151181</v>
      </c>
      <c r="S130" s="62">
        <v>159651</v>
      </c>
      <c r="T130" s="62">
        <v>165752</v>
      </c>
      <c r="U130" s="62">
        <v>169270</v>
      </c>
      <c r="V130" s="62">
        <v>172591</v>
      </c>
      <c r="W130" s="62">
        <v>175441</v>
      </c>
      <c r="X130" s="62">
        <v>181608</v>
      </c>
      <c r="Y130" s="62">
        <v>190281</v>
      </c>
      <c r="Z130" s="62">
        <v>184066</v>
      </c>
      <c r="AA130" s="62">
        <v>182901</v>
      </c>
      <c r="AB130" s="62">
        <v>939621</v>
      </c>
      <c r="AC130" s="62">
        <f t="shared" si="92"/>
        <v>1732742</v>
      </c>
      <c r="AD130" s="62"/>
      <c r="AE130" s="62"/>
      <c r="AF130" s="62"/>
      <c r="AG130" s="62">
        <v>2045</v>
      </c>
      <c r="AH130" s="65">
        <f t="shared" si="97"/>
        <v>310463</v>
      </c>
      <c r="AI130" s="65">
        <f t="shared" si="97"/>
        <v>325238</v>
      </c>
      <c r="AJ130" s="65">
        <f t="shared" si="97"/>
        <v>336791</v>
      </c>
      <c r="AK130" s="65">
        <f t="shared" si="97"/>
        <v>344108</v>
      </c>
      <c r="AL130" s="65">
        <f t="shared" si="97"/>
        <v>350662</v>
      </c>
      <c r="AM130" s="65">
        <f t="shared" si="97"/>
        <v>356675</v>
      </c>
      <c r="AN130" s="65">
        <f t="shared" si="97"/>
        <v>367814</v>
      </c>
      <c r="AO130" s="65">
        <f t="shared" si="97"/>
        <v>385233</v>
      </c>
      <c r="AP130" s="65">
        <f t="shared" si="97"/>
        <v>372925</v>
      </c>
      <c r="AQ130" s="65">
        <f t="shared" si="97"/>
        <v>368832</v>
      </c>
      <c r="AR130" s="65">
        <f t="shared" si="97"/>
        <v>1717850</v>
      </c>
      <c r="AS130" s="77">
        <f t="shared" si="93"/>
        <v>3518741</v>
      </c>
    </row>
    <row r="131" spans="1:45" ht="12.75">
      <c r="A131" s="68">
        <v>2046</v>
      </c>
      <c r="B131" s="62">
        <v>158599</v>
      </c>
      <c r="C131" s="62">
        <v>165094</v>
      </c>
      <c r="D131" s="62">
        <v>171325</v>
      </c>
      <c r="E131" s="62">
        <v>174950</v>
      </c>
      <c r="F131" s="62">
        <v>177754</v>
      </c>
      <c r="G131" s="62">
        <v>180476</v>
      </c>
      <c r="H131" s="62">
        <v>185132</v>
      </c>
      <c r="I131" s="62">
        <v>192513</v>
      </c>
      <c r="J131" s="62">
        <v>191495</v>
      </c>
      <c r="K131" s="62">
        <v>184067</v>
      </c>
      <c r="L131" s="62">
        <v>779228</v>
      </c>
      <c r="M131" s="62">
        <f t="shared" si="95"/>
        <v>1781405</v>
      </c>
      <c r="N131" s="62"/>
      <c r="O131" s="62"/>
      <c r="P131" s="62"/>
      <c r="Q131" s="62">
        <v>2046</v>
      </c>
      <c r="R131" s="62">
        <v>150606</v>
      </c>
      <c r="S131" s="62">
        <v>159128</v>
      </c>
      <c r="T131" s="62">
        <v>166000</v>
      </c>
      <c r="U131" s="62">
        <v>169463</v>
      </c>
      <c r="V131" s="62">
        <v>172267</v>
      </c>
      <c r="W131" s="62">
        <v>174724</v>
      </c>
      <c r="X131" s="62">
        <v>180201</v>
      </c>
      <c r="Y131" s="62">
        <v>188073</v>
      </c>
      <c r="Z131" s="62">
        <v>186751</v>
      </c>
      <c r="AA131" s="62">
        <v>180921</v>
      </c>
      <c r="AB131" s="62">
        <v>940172</v>
      </c>
      <c r="AC131" s="62">
        <f t="shared" si="92"/>
        <v>1728134</v>
      </c>
      <c r="AD131" s="62"/>
      <c r="AE131" s="62"/>
      <c r="AF131" s="62"/>
      <c r="AG131" s="62">
        <v>2046</v>
      </c>
      <c r="AH131" s="65">
        <f t="shared" si="97"/>
        <v>309205</v>
      </c>
      <c r="AI131" s="65">
        <f t="shared" si="97"/>
        <v>324222</v>
      </c>
      <c r="AJ131" s="65">
        <f t="shared" si="97"/>
        <v>337325</v>
      </c>
      <c r="AK131" s="65">
        <f t="shared" si="97"/>
        <v>344413</v>
      </c>
      <c r="AL131" s="65">
        <f t="shared" si="97"/>
        <v>350021</v>
      </c>
      <c r="AM131" s="65">
        <f t="shared" si="97"/>
        <v>355200</v>
      </c>
      <c r="AN131" s="65">
        <f t="shared" si="97"/>
        <v>365333</v>
      </c>
      <c r="AO131" s="65">
        <f t="shared" si="97"/>
        <v>380586</v>
      </c>
      <c r="AP131" s="65">
        <f t="shared" si="97"/>
        <v>378246</v>
      </c>
      <c r="AQ131" s="65">
        <f t="shared" si="97"/>
        <v>364988</v>
      </c>
      <c r="AR131" s="65">
        <f t="shared" si="97"/>
        <v>1719400</v>
      </c>
      <c r="AS131" s="77">
        <f t="shared" si="93"/>
        <v>3509539</v>
      </c>
    </row>
    <row r="132" spans="1:45" ht="12.75">
      <c r="A132" s="68">
        <v>2047</v>
      </c>
      <c r="B132" s="62">
        <v>157971</v>
      </c>
      <c r="C132" s="62">
        <v>164514</v>
      </c>
      <c r="D132" s="62">
        <v>171482</v>
      </c>
      <c r="E132" s="62">
        <v>175198</v>
      </c>
      <c r="F132" s="62">
        <v>177482</v>
      </c>
      <c r="G132" s="62">
        <v>179813</v>
      </c>
      <c r="H132" s="62">
        <v>183825</v>
      </c>
      <c r="I132" s="62">
        <v>190098</v>
      </c>
      <c r="J132" s="62">
        <v>193751</v>
      </c>
      <c r="K132" s="62">
        <v>182970</v>
      </c>
      <c r="L132" s="62">
        <v>779832</v>
      </c>
      <c r="M132" s="62">
        <f t="shared" si="95"/>
        <v>1777104</v>
      </c>
      <c r="N132" s="62"/>
      <c r="O132" s="62"/>
      <c r="P132" s="62"/>
      <c r="Q132" s="62">
        <v>2047</v>
      </c>
      <c r="R132" s="62">
        <v>150037</v>
      </c>
      <c r="S132" s="62">
        <v>158546</v>
      </c>
      <c r="T132" s="62">
        <v>166088</v>
      </c>
      <c r="U132" s="62">
        <v>169764</v>
      </c>
      <c r="V132" s="62">
        <v>171986</v>
      </c>
      <c r="W132" s="62">
        <v>174088</v>
      </c>
      <c r="X132" s="62">
        <v>178544</v>
      </c>
      <c r="Y132" s="62">
        <v>185840</v>
      </c>
      <c r="Z132" s="62">
        <v>189164</v>
      </c>
      <c r="AA132" s="62">
        <v>179875</v>
      </c>
      <c r="AB132" s="62">
        <v>939903</v>
      </c>
      <c r="AC132" s="62">
        <f t="shared" si="92"/>
        <v>1723932</v>
      </c>
      <c r="AD132" s="62"/>
      <c r="AE132" s="62"/>
      <c r="AF132" s="62"/>
      <c r="AG132" s="62">
        <v>2047</v>
      </c>
      <c r="AH132" s="65">
        <f t="shared" si="97"/>
        <v>308008</v>
      </c>
      <c r="AI132" s="65">
        <f t="shared" si="97"/>
        <v>323060</v>
      </c>
      <c r="AJ132" s="65">
        <f t="shared" si="97"/>
        <v>337570</v>
      </c>
      <c r="AK132" s="65">
        <f t="shared" si="97"/>
        <v>344962</v>
      </c>
      <c r="AL132" s="65">
        <f t="shared" si="97"/>
        <v>349468</v>
      </c>
      <c r="AM132" s="65">
        <f t="shared" si="97"/>
        <v>353901</v>
      </c>
      <c r="AN132" s="65">
        <f t="shared" si="97"/>
        <v>362369</v>
      </c>
      <c r="AO132" s="65">
        <f t="shared" si="97"/>
        <v>375938</v>
      </c>
      <c r="AP132" s="65">
        <f t="shared" si="97"/>
        <v>382915</v>
      </c>
      <c r="AQ132" s="65">
        <f t="shared" si="97"/>
        <v>362845</v>
      </c>
      <c r="AR132" s="65">
        <f t="shared" si="97"/>
        <v>1719735</v>
      </c>
      <c r="AS132" s="77">
        <f t="shared" si="93"/>
        <v>3501036</v>
      </c>
    </row>
    <row r="133" spans="1:45" ht="12.75">
      <c r="A133" s="68">
        <v>2048</v>
      </c>
      <c r="B133" s="62">
        <v>157386</v>
      </c>
      <c r="C133" s="62">
        <v>163892</v>
      </c>
      <c r="D133" s="62">
        <v>171427</v>
      </c>
      <c r="E133" s="62">
        <v>175546</v>
      </c>
      <c r="F133" s="62">
        <v>177299</v>
      </c>
      <c r="G133" s="62">
        <v>179274</v>
      </c>
      <c r="H133" s="62">
        <v>182530</v>
      </c>
      <c r="I133" s="62">
        <v>188180</v>
      </c>
      <c r="J133" s="62">
        <v>195101</v>
      </c>
      <c r="K133" s="62">
        <v>182927</v>
      </c>
      <c r="L133" s="62">
        <v>779607</v>
      </c>
      <c r="M133" s="62">
        <f t="shared" si="95"/>
        <v>1773562</v>
      </c>
      <c r="N133" s="62"/>
      <c r="O133" s="62"/>
      <c r="P133" s="62"/>
      <c r="Q133" s="62">
        <v>2048</v>
      </c>
      <c r="R133" s="62">
        <v>149477</v>
      </c>
      <c r="S133" s="62">
        <v>157953</v>
      </c>
      <c r="T133" s="62">
        <v>166008</v>
      </c>
      <c r="U133" s="62">
        <v>170113</v>
      </c>
      <c r="V133" s="62">
        <v>171793</v>
      </c>
      <c r="W133" s="62">
        <v>173576</v>
      </c>
      <c r="X133" s="62">
        <v>177071</v>
      </c>
      <c r="Y133" s="62">
        <v>183643</v>
      </c>
      <c r="Z133" s="62">
        <v>190845</v>
      </c>
      <c r="AA133" s="62">
        <v>179667</v>
      </c>
      <c r="AB133" s="62">
        <v>938902</v>
      </c>
      <c r="AC133" s="62">
        <f t="shared" si="92"/>
        <v>1720146</v>
      </c>
      <c r="AD133" s="62"/>
      <c r="AE133" s="62"/>
      <c r="AF133" s="62"/>
      <c r="AG133" s="62">
        <v>2048</v>
      </c>
      <c r="AH133" s="65">
        <f t="shared" si="97"/>
        <v>306863</v>
      </c>
      <c r="AI133" s="65">
        <f t="shared" si="97"/>
        <v>321845</v>
      </c>
      <c r="AJ133" s="65">
        <f t="shared" si="97"/>
        <v>337435</v>
      </c>
      <c r="AK133" s="65">
        <f t="shared" si="97"/>
        <v>345659</v>
      </c>
      <c r="AL133" s="65">
        <f t="shared" si="97"/>
        <v>349092</v>
      </c>
      <c r="AM133" s="65">
        <f t="shared" si="97"/>
        <v>352850</v>
      </c>
      <c r="AN133" s="65">
        <f t="shared" si="97"/>
        <v>359601</v>
      </c>
      <c r="AO133" s="65">
        <f t="shared" si="97"/>
        <v>371823</v>
      </c>
      <c r="AP133" s="65">
        <f t="shared" si="97"/>
        <v>385946</v>
      </c>
      <c r="AQ133" s="65">
        <f t="shared" si="97"/>
        <v>362594</v>
      </c>
      <c r="AR133" s="65">
        <f t="shared" si="97"/>
        <v>1718509</v>
      </c>
      <c r="AS133" s="77">
        <f t="shared" si="93"/>
        <v>3493708</v>
      </c>
    </row>
    <row r="134" spans="1:45" ht="12.75">
      <c r="A134" s="68">
        <v>2049</v>
      </c>
      <c r="B134" s="62">
        <v>156835</v>
      </c>
      <c r="C134" s="62">
        <v>163231</v>
      </c>
      <c r="D134" s="62">
        <v>171188</v>
      </c>
      <c r="E134" s="62">
        <v>175960</v>
      </c>
      <c r="F134" s="62">
        <v>177253</v>
      </c>
      <c r="G134" s="62">
        <v>178800</v>
      </c>
      <c r="H134" s="62">
        <v>181628</v>
      </c>
      <c r="I134" s="62">
        <v>186808</v>
      </c>
      <c r="J134" s="62">
        <v>194899</v>
      </c>
      <c r="K134" s="62">
        <v>183889</v>
      </c>
      <c r="L134" s="62">
        <v>778870</v>
      </c>
      <c r="M134" s="62">
        <f t="shared" si="95"/>
        <v>1770491</v>
      </c>
      <c r="N134" s="62"/>
      <c r="O134" s="62"/>
      <c r="P134" s="62"/>
      <c r="Q134" s="62">
        <v>2049</v>
      </c>
      <c r="R134" s="62">
        <v>148970</v>
      </c>
      <c r="S134" s="62">
        <v>157321</v>
      </c>
      <c r="T134" s="62">
        <v>165785</v>
      </c>
      <c r="U134" s="62">
        <v>170552</v>
      </c>
      <c r="V134" s="62">
        <v>171634</v>
      </c>
      <c r="W134" s="62">
        <v>173129</v>
      </c>
      <c r="X134" s="62">
        <v>175934</v>
      </c>
      <c r="Y134" s="62">
        <v>182160</v>
      </c>
      <c r="Z134" s="62">
        <v>190900</v>
      </c>
      <c r="AA134" s="62">
        <v>180357</v>
      </c>
      <c r="AB134" s="62">
        <v>937242</v>
      </c>
      <c r="AC134" s="62">
        <f t="shared" si="92"/>
        <v>1716742</v>
      </c>
      <c r="AD134" s="62"/>
      <c r="AE134" s="62"/>
      <c r="AF134" s="62"/>
      <c r="AG134" s="62">
        <v>2049</v>
      </c>
      <c r="AH134" s="65">
        <f t="shared" si="97"/>
        <v>305805</v>
      </c>
      <c r="AI134" s="65">
        <f t="shared" si="97"/>
        <v>320552</v>
      </c>
      <c r="AJ134" s="65">
        <f t="shared" si="97"/>
        <v>336973</v>
      </c>
      <c r="AK134" s="65">
        <f t="shared" si="97"/>
        <v>346512</v>
      </c>
      <c r="AL134" s="65">
        <f t="shared" si="97"/>
        <v>348887</v>
      </c>
      <c r="AM134" s="65">
        <f t="shared" si="97"/>
        <v>351929</v>
      </c>
      <c r="AN134" s="65">
        <f t="shared" si="97"/>
        <v>357562</v>
      </c>
      <c r="AO134" s="65">
        <f t="shared" si="97"/>
        <v>368968</v>
      </c>
      <c r="AP134" s="65">
        <f t="shared" si="97"/>
        <v>385799</v>
      </c>
      <c r="AQ134" s="65">
        <f t="shared" si="97"/>
        <v>364246</v>
      </c>
      <c r="AR134" s="65">
        <f t="shared" si="97"/>
        <v>1716112</v>
      </c>
      <c r="AS134" s="77">
        <f t="shared" si="93"/>
        <v>3487233</v>
      </c>
    </row>
    <row r="135" spans="1:45" ht="12.75">
      <c r="A135" s="69">
        <v>2050</v>
      </c>
      <c r="B135" s="72">
        <v>156404</v>
      </c>
      <c r="C135" s="72">
        <v>162547</v>
      </c>
      <c r="D135" s="72">
        <v>170833</v>
      </c>
      <c r="E135" s="72">
        <v>176345</v>
      </c>
      <c r="F135" s="72">
        <v>177265</v>
      </c>
      <c r="G135" s="72">
        <v>178422</v>
      </c>
      <c r="H135" s="72">
        <v>180915</v>
      </c>
      <c r="I135" s="72">
        <v>185796</v>
      </c>
      <c r="J135" s="72">
        <v>193337</v>
      </c>
      <c r="K135" s="72">
        <v>186042</v>
      </c>
      <c r="L135" s="72">
        <v>777705</v>
      </c>
      <c r="M135" s="72">
        <f t="shared" si="95"/>
        <v>1767906</v>
      </c>
      <c r="N135" s="72"/>
      <c r="O135" s="72"/>
      <c r="P135" s="72"/>
      <c r="Q135" s="72">
        <v>2050</v>
      </c>
      <c r="R135" s="72">
        <v>148514</v>
      </c>
      <c r="S135" s="72">
        <v>156707</v>
      </c>
      <c r="T135" s="72">
        <v>165434</v>
      </c>
      <c r="U135" s="72">
        <v>170940</v>
      </c>
      <c r="V135" s="72">
        <v>171562</v>
      </c>
      <c r="W135" s="72">
        <v>172760</v>
      </c>
      <c r="X135" s="72">
        <v>175077</v>
      </c>
      <c r="Y135" s="72">
        <v>181112</v>
      </c>
      <c r="Z135" s="72">
        <v>189371</v>
      </c>
      <c r="AA135" s="72">
        <v>182392</v>
      </c>
      <c r="AB135" s="72">
        <v>934831</v>
      </c>
      <c r="AC135" s="72">
        <f t="shared" si="92"/>
        <v>1713869</v>
      </c>
      <c r="AD135" s="72"/>
      <c r="AE135" s="72"/>
      <c r="AF135" s="72"/>
      <c r="AG135" s="72">
        <v>2050</v>
      </c>
      <c r="AH135" s="71">
        <f t="shared" si="97"/>
        <v>304918</v>
      </c>
      <c r="AI135" s="71">
        <f t="shared" si="97"/>
        <v>319254</v>
      </c>
      <c r="AJ135" s="71">
        <f t="shared" si="97"/>
        <v>336267</v>
      </c>
      <c r="AK135" s="71">
        <f t="shared" si="97"/>
        <v>347285</v>
      </c>
      <c r="AL135" s="71">
        <f t="shared" si="97"/>
        <v>348827</v>
      </c>
      <c r="AM135" s="71">
        <f t="shared" si="97"/>
        <v>351182</v>
      </c>
      <c r="AN135" s="71">
        <f t="shared" si="97"/>
        <v>355992</v>
      </c>
      <c r="AO135" s="71">
        <f t="shared" si="97"/>
        <v>366908</v>
      </c>
      <c r="AP135" s="71">
        <f t="shared" si="97"/>
        <v>382708</v>
      </c>
      <c r="AQ135" s="71">
        <f t="shared" si="97"/>
        <v>368434</v>
      </c>
      <c r="AR135" s="71">
        <f t="shared" si="97"/>
        <v>1712536</v>
      </c>
      <c r="AS135" s="78">
        <f t="shared" si="93"/>
        <v>3481775</v>
      </c>
    </row>
    <row r="136" spans="34:45" ht="12.75"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</row>
    <row r="138" spans="1:45" s="55" customFormat="1" ht="12.75">
      <c r="A138" s="43" t="s">
        <v>66</v>
      </c>
      <c r="B138" s="74"/>
      <c r="C138" s="74"/>
      <c r="D138" s="74"/>
      <c r="E138" s="75"/>
      <c r="F138" s="75"/>
      <c r="G138" s="75"/>
      <c r="H138" s="75"/>
      <c r="I138" s="75"/>
      <c r="J138" s="75"/>
      <c r="K138" s="75"/>
      <c r="L138" s="74"/>
      <c r="M138" s="45"/>
      <c r="N138" s="45"/>
      <c r="O138" s="45"/>
      <c r="P138" s="45"/>
      <c r="Q138" s="45" t="s">
        <v>66</v>
      </c>
      <c r="R138" s="74"/>
      <c r="S138" s="74"/>
      <c r="T138" s="74"/>
      <c r="U138" s="75"/>
      <c r="V138" s="75"/>
      <c r="W138" s="75"/>
      <c r="X138" s="75"/>
      <c r="Y138" s="75"/>
      <c r="Z138" s="75"/>
      <c r="AA138" s="75"/>
      <c r="AB138" s="74"/>
      <c r="AC138" s="45"/>
      <c r="AD138" s="45"/>
      <c r="AE138" s="45"/>
      <c r="AF138" s="45"/>
      <c r="AG138" s="45" t="s">
        <v>66</v>
      </c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76"/>
    </row>
    <row r="139" spans="1:45" ht="12.75">
      <c r="A139" s="47" t="s">
        <v>65</v>
      </c>
      <c r="B139" s="48" t="s">
        <v>48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7" t="s">
        <v>65</v>
      </c>
      <c r="R139" s="48" t="s">
        <v>49</v>
      </c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7" t="s">
        <v>65</v>
      </c>
      <c r="AH139" s="48" t="s">
        <v>50</v>
      </c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50"/>
    </row>
    <row r="140" spans="1:45" ht="12.75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8"/>
      <c r="R140" s="48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8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50"/>
    </row>
    <row r="141" spans="1:46" ht="12.75">
      <c r="A141" s="56"/>
      <c r="B141" s="57" t="s">
        <v>52</v>
      </c>
      <c r="C141" s="57" t="s">
        <v>53</v>
      </c>
      <c r="D141" s="57" t="s">
        <v>5</v>
      </c>
      <c r="E141" s="57" t="s">
        <v>54</v>
      </c>
      <c r="F141" s="57" t="s">
        <v>7</v>
      </c>
      <c r="G141" s="57" t="s">
        <v>8</v>
      </c>
      <c r="H141" s="57" t="s">
        <v>9</v>
      </c>
      <c r="I141" s="57" t="s">
        <v>10</v>
      </c>
      <c r="J141" s="57" t="s">
        <v>55</v>
      </c>
      <c r="K141" s="57" t="s">
        <v>12</v>
      </c>
      <c r="L141" s="57" t="s">
        <v>56</v>
      </c>
      <c r="M141" s="57" t="s">
        <v>14</v>
      </c>
      <c r="N141" s="49"/>
      <c r="O141" s="49"/>
      <c r="P141" s="49"/>
      <c r="Q141" s="49"/>
      <c r="R141" s="57" t="s">
        <v>52</v>
      </c>
      <c r="S141" s="57" t="s">
        <v>53</v>
      </c>
      <c r="T141" s="57" t="s">
        <v>5</v>
      </c>
      <c r="U141" s="57" t="s">
        <v>54</v>
      </c>
      <c r="V141" s="57" t="s">
        <v>7</v>
      </c>
      <c r="W141" s="57" t="s">
        <v>8</v>
      </c>
      <c r="X141" s="57" t="s">
        <v>9</v>
      </c>
      <c r="Y141" s="57" t="s">
        <v>10</v>
      </c>
      <c r="Z141" s="57" t="s">
        <v>55</v>
      </c>
      <c r="AA141" s="57" t="s">
        <v>12</v>
      </c>
      <c r="AB141" s="57" t="s">
        <v>56</v>
      </c>
      <c r="AC141" s="57" t="s">
        <v>14</v>
      </c>
      <c r="AD141" s="49"/>
      <c r="AE141" s="49"/>
      <c r="AF141" s="49"/>
      <c r="AG141" s="49"/>
      <c r="AH141" s="57" t="s">
        <v>52</v>
      </c>
      <c r="AI141" s="57" t="s">
        <v>53</v>
      </c>
      <c r="AJ141" s="57" t="s">
        <v>5</v>
      </c>
      <c r="AK141" s="57" t="s">
        <v>54</v>
      </c>
      <c r="AL141" s="57" t="s">
        <v>7</v>
      </c>
      <c r="AM141" s="57" t="s">
        <v>8</v>
      </c>
      <c r="AN141" s="57" t="s">
        <v>9</v>
      </c>
      <c r="AO141" s="57" t="s">
        <v>10</v>
      </c>
      <c r="AP141" s="57" t="s">
        <v>55</v>
      </c>
      <c r="AQ141" s="57" t="s">
        <v>12</v>
      </c>
      <c r="AR141" s="57" t="s">
        <v>56</v>
      </c>
      <c r="AS141" s="58" t="s">
        <v>14</v>
      </c>
      <c r="AT141" s="59"/>
    </row>
    <row r="142" spans="1:45" ht="12.75">
      <c r="A142" s="60" t="s">
        <v>58</v>
      </c>
      <c r="B142" s="65">
        <v>21625.2170008941</v>
      </c>
      <c r="C142" s="65">
        <v>131176.6106007251</v>
      </c>
      <c r="D142" s="65">
        <v>215028.59737950342</v>
      </c>
      <c r="E142" s="65">
        <v>238815.92788986076</v>
      </c>
      <c r="F142" s="65">
        <v>228338.79002289654</v>
      </c>
      <c r="G142" s="65">
        <v>203667.30073848076</v>
      </c>
      <c r="H142" s="65">
        <v>187864.76448932197</v>
      </c>
      <c r="I142" s="65">
        <v>141033.7488370886</v>
      </c>
      <c r="J142" s="65">
        <v>92334.51058588471</v>
      </c>
      <c r="K142" s="65">
        <v>31208.54626422313</v>
      </c>
      <c r="L142" s="65">
        <v>9669.484829852732</v>
      </c>
      <c r="M142" s="65">
        <f>SUM(B142:K142)</f>
        <v>1491094.013808879</v>
      </c>
      <c r="N142" s="62"/>
      <c r="O142" s="62"/>
      <c r="P142" s="62"/>
      <c r="Q142" s="63" t="s">
        <v>58</v>
      </c>
      <c r="R142" s="65">
        <v>13854.278967700171</v>
      </c>
      <c r="S142" s="65">
        <v>116151.82294342581</v>
      </c>
      <c r="T142" s="65">
        <v>184022.61505119345</v>
      </c>
      <c r="U142" s="65">
        <v>189776.75093596667</v>
      </c>
      <c r="V142" s="65">
        <v>174341.3169461585</v>
      </c>
      <c r="W142" s="65">
        <v>143761.5158060408</v>
      </c>
      <c r="X142" s="65">
        <v>115851.55937381164</v>
      </c>
      <c r="Y142" s="65">
        <v>63628.883245968216</v>
      </c>
      <c r="Z142" s="65">
        <v>33599.47547170625</v>
      </c>
      <c r="AA142" s="65">
        <v>9623.508432324286</v>
      </c>
      <c r="AB142" s="65">
        <v>4760.151804195494</v>
      </c>
      <c r="AC142" s="65">
        <f>SUM(R142:AA142)</f>
        <v>1044611.7271742959</v>
      </c>
      <c r="AD142" s="62"/>
      <c r="AE142" s="62"/>
      <c r="AF142" s="62"/>
      <c r="AG142" s="63" t="s">
        <v>58</v>
      </c>
      <c r="AH142" s="65">
        <v>35479.49596859426</v>
      </c>
      <c r="AI142" s="65">
        <v>247328.43354415</v>
      </c>
      <c r="AJ142" s="65">
        <v>399051.2124306949</v>
      </c>
      <c r="AK142" s="65">
        <v>428592.67882582743</v>
      </c>
      <c r="AL142" s="65">
        <v>402680.10696904396</v>
      </c>
      <c r="AM142" s="65">
        <v>347428.81654452917</v>
      </c>
      <c r="AN142" s="65">
        <v>303716.323863131</v>
      </c>
      <c r="AO142" s="65">
        <v>204662.63208305737</v>
      </c>
      <c r="AP142" s="65">
        <v>125933.98605759138</v>
      </c>
      <c r="AQ142" s="65">
        <v>40832.05469654738</v>
      </c>
      <c r="AR142" s="65">
        <v>14429.63663404822</v>
      </c>
      <c r="AS142" s="77">
        <f aca="true" t="shared" si="98" ref="AI142:AS158">M142+AC142</f>
        <v>2535705.740983175</v>
      </c>
    </row>
    <row r="143" spans="1:46" ht="12.75">
      <c r="A143" s="60" t="s">
        <v>59</v>
      </c>
      <c r="B143" s="65">
        <v>22180.2170008941</v>
      </c>
      <c r="C143" s="65">
        <v>130109.61060072512</v>
      </c>
      <c r="D143" s="65">
        <v>210848.59737950342</v>
      </c>
      <c r="E143" s="65">
        <v>238253.92788986076</v>
      </c>
      <c r="F143" s="65">
        <v>232084.79002289654</v>
      </c>
      <c r="G143" s="65">
        <v>209157.30073848076</v>
      </c>
      <c r="H143" s="65">
        <v>193334.76448932197</v>
      </c>
      <c r="I143" s="65">
        <v>142003.7488370886</v>
      </c>
      <c r="J143" s="65">
        <v>84049.51058588471</v>
      </c>
      <c r="K143" s="65">
        <v>31115.54626422313</v>
      </c>
      <c r="L143" s="65">
        <v>9977.484829852732</v>
      </c>
      <c r="M143" s="65">
        <f>SUM(B143:K143)</f>
        <v>1493138.013808879</v>
      </c>
      <c r="N143" s="62"/>
      <c r="O143" s="62"/>
      <c r="P143" s="62"/>
      <c r="Q143" s="63" t="s">
        <v>59</v>
      </c>
      <c r="R143" s="65">
        <v>15548.278967700171</v>
      </c>
      <c r="S143" s="65">
        <v>109061.82294342581</v>
      </c>
      <c r="T143" s="65">
        <v>184142.61505119345</v>
      </c>
      <c r="U143" s="65">
        <v>195840.75093596667</v>
      </c>
      <c r="V143" s="65">
        <v>179590.3169461585</v>
      </c>
      <c r="W143" s="65">
        <v>147318.5158060408</v>
      </c>
      <c r="X143" s="65">
        <v>115825.55937381164</v>
      </c>
      <c r="Y143" s="65">
        <v>65000.883245968216</v>
      </c>
      <c r="Z143" s="65">
        <v>29695.475471706253</v>
      </c>
      <c r="AA143" s="65">
        <v>8222.508432324286</v>
      </c>
      <c r="AB143" s="65">
        <v>4311.151804195494</v>
      </c>
      <c r="AC143" s="65">
        <f>SUM(R143:AA143)</f>
        <v>1050246.727174296</v>
      </c>
      <c r="AD143" s="62"/>
      <c r="AE143" s="62"/>
      <c r="AF143" s="62"/>
      <c r="AG143" s="63" t="s">
        <v>59</v>
      </c>
      <c r="AH143" s="65">
        <f aca="true" t="shared" si="99" ref="AH143:AR143">B143+R143</f>
        <v>37728.495968594274</v>
      </c>
      <c r="AI143" s="65">
        <f t="shared" si="99"/>
        <v>239171.43354415093</v>
      </c>
      <c r="AJ143" s="65">
        <f t="shared" si="99"/>
        <v>394991.2124306969</v>
      </c>
      <c r="AK143" s="65">
        <f t="shared" si="99"/>
        <v>434094.67882582743</v>
      </c>
      <c r="AL143" s="65">
        <f t="shared" si="99"/>
        <v>411675.106969055</v>
      </c>
      <c r="AM143" s="65">
        <f t="shared" si="99"/>
        <v>356475.8165445216</v>
      </c>
      <c r="AN143" s="65">
        <f t="shared" si="99"/>
        <v>309160.3238631336</v>
      </c>
      <c r="AO143" s="65">
        <f t="shared" si="99"/>
        <v>207004.63208305684</v>
      </c>
      <c r="AP143" s="65">
        <f t="shared" si="99"/>
        <v>113744.98605759096</v>
      </c>
      <c r="AQ143" s="65">
        <f t="shared" si="99"/>
        <v>39338.05469654741</v>
      </c>
      <c r="AR143" s="65">
        <f t="shared" si="99"/>
        <v>14288.636634048227</v>
      </c>
      <c r="AS143" s="77">
        <f t="shared" si="98"/>
        <v>2543384.740983175</v>
      </c>
      <c r="AT143" s="66"/>
    </row>
    <row r="144" spans="1:46" ht="12.75">
      <c r="A144" s="60" t="s">
        <v>60</v>
      </c>
      <c r="B144" s="65">
        <v>20173.2170008941</v>
      </c>
      <c r="C144" s="65">
        <v>120049.61060072512</v>
      </c>
      <c r="D144" s="65">
        <v>205874.59737950342</v>
      </c>
      <c r="E144" s="65">
        <v>237844.92788986076</v>
      </c>
      <c r="F144" s="65">
        <v>231612.79002289654</v>
      </c>
      <c r="G144" s="65">
        <v>214442.30073848076</v>
      </c>
      <c r="H144" s="65">
        <v>189315.76448932197</v>
      </c>
      <c r="I144" s="65">
        <v>153483.7488370886</v>
      </c>
      <c r="J144" s="65">
        <v>84532.51058588471</v>
      </c>
      <c r="K144" s="65">
        <v>27410.54626422313</v>
      </c>
      <c r="L144" s="65">
        <v>7381.484829852732</v>
      </c>
      <c r="M144" s="65">
        <f aca="true" t="shared" si="100" ref="M144:M197">SUM(B144:K144)</f>
        <v>1484740.013808879</v>
      </c>
      <c r="N144" s="62"/>
      <c r="O144" s="62"/>
      <c r="P144" s="62"/>
      <c r="Q144" s="63" t="s">
        <v>60</v>
      </c>
      <c r="R144" s="65">
        <v>15835.278967700171</v>
      </c>
      <c r="S144" s="65">
        <v>104661.82294342581</v>
      </c>
      <c r="T144" s="65">
        <v>181060.61505119345</v>
      </c>
      <c r="U144" s="65">
        <v>197501.75093596667</v>
      </c>
      <c r="V144" s="65">
        <v>182648.3169461585</v>
      </c>
      <c r="W144" s="65">
        <v>150316.5158060408</v>
      </c>
      <c r="X144" s="65">
        <v>118800.55937381164</v>
      </c>
      <c r="Y144" s="65">
        <v>73023.88324596822</v>
      </c>
      <c r="Z144" s="65">
        <v>32615.475471706253</v>
      </c>
      <c r="AA144" s="65">
        <v>6824.508432324286</v>
      </c>
      <c r="AB144" s="65">
        <v>2408.151804195494</v>
      </c>
      <c r="AC144" s="65">
        <f aca="true" t="shared" si="101" ref="AC144:AC197">SUM(R144:AA144)</f>
        <v>1063288.727174296</v>
      </c>
      <c r="AD144" s="62"/>
      <c r="AE144" s="62"/>
      <c r="AF144" s="62"/>
      <c r="AG144" s="63" t="s">
        <v>60</v>
      </c>
      <c r="AH144" s="65">
        <f aca="true" t="shared" si="102" ref="AH144:AH158">B144+R144</f>
        <v>36008.495968594274</v>
      </c>
      <c r="AI144" s="65">
        <f t="shared" si="98"/>
        <v>224711.43354415093</v>
      </c>
      <c r="AJ144" s="65">
        <f t="shared" si="98"/>
        <v>386935.2124306969</v>
      </c>
      <c r="AK144" s="65">
        <f t="shared" si="98"/>
        <v>435346.67882582743</v>
      </c>
      <c r="AL144" s="65">
        <f t="shared" si="98"/>
        <v>414261.106969055</v>
      </c>
      <c r="AM144" s="65">
        <f t="shared" si="98"/>
        <v>364758.8165445216</v>
      </c>
      <c r="AN144" s="65">
        <f t="shared" si="98"/>
        <v>308116.3238631336</v>
      </c>
      <c r="AO144" s="65">
        <f t="shared" si="98"/>
        <v>226507.63208305684</v>
      </c>
      <c r="AP144" s="65">
        <f t="shared" si="98"/>
        <v>117147.98605759096</v>
      </c>
      <c r="AQ144" s="65">
        <f t="shared" si="98"/>
        <v>34235.05469654741</v>
      </c>
      <c r="AR144" s="65">
        <f t="shared" si="98"/>
        <v>9789.636634048227</v>
      </c>
      <c r="AS144" s="77">
        <f t="shared" si="98"/>
        <v>2548028.740983175</v>
      </c>
      <c r="AT144" s="66"/>
    </row>
    <row r="145" spans="1:55" ht="12.75">
      <c r="A145" s="60" t="s">
        <v>61</v>
      </c>
      <c r="B145" s="65">
        <v>23200.2170008941</v>
      </c>
      <c r="C145" s="65">
        <v>121058.61060072512</v>
      </c>
      <c r="D145" s="65">
        <v>197851.59737950342</v>
      </c>
      <c r="E145" s="65">
        <v>232987.92788986076</v>
      </c>
      <c r="F145" s="65">
        <v>230883.79002289654</v>
      </c>
      <c r="G145" s="65">
        <v>213944.30073848076</v>
      </c>
      <c r="H145" s="65">
        <v>190696.76448932197</v>
      </c>
      <c r="I145" s="65">
        <v>160524.7488370886</v>
      </c>
      <c r="J145" s="65">
        <v>84066.51058588471</v>
      </c>
      <c r="K145" s="65">
        <v>27119.54626422313</v>
      </c>
      <c r="L145" s="65">
        <v>5982.484829852732</v>
      </c>
      <c r="M145" s="65">
        <f t="shared" si="100"/>
        <v>1482334.013808879</v>
      </c>
      <c r="N145" s="62"/>
      <c r="O145" s="62"/>
      <c r="P145" s="62"/>
      <c r="Q145" s="63" t="s">
        <v>61</v>
      </c>
      <c r="R145" s="65">
        <v>17325.27896770017</v>
      </c>
      <c r="S145" s="65">
        <v>97415.82294342581</v>
      </c>
      <c r="T145" s="65">
        <v>177136.61505119345</v>
      </c>
      <c r="U145" s="65">
        <v>193097.75093596667</v>
      </c>
      <c r="V145" s="65">
        <v>182484.3169461585</v>
      </c>
      <c r="W145" s="65">
        <v>158172.5158060408</v>
      </c>
      <c r="X145" s="65">
        <v>127116.55937381164</v>
      </c>
      <c r="Y145" s="65">
        <v>83435.88324596822</v>
      </c>
      <c r="Z145" s="65">
        <v>35696.47547170625</v>
      </c>
      <c r="AA145" s="65">
        <v>7779.508432324286</v>
      </c>
      <c r="AB145" s="65">
        <v>2100.151804195494</v>
      </c>
      <c r="AC145" s="65">
        <f t="shared" si="101"/>
        <v>1079660.727174296</v>
      </c>
      <c r="AD145" s="62"/>
      <c r="AE145" s="62"/>
      <c r="AF145" s="62"/>
      <c r="AG145" s="63" t="s">
        <v>61</v>
      </c>
      <c r="AH145" s="65">
        <f t="shared" si="102"/>
        <v>40525.495968594274</v>
      </c>
      <c r="AI145" s="65">
        <f t="shared" si="98"/>
        <v>218474.43354415093</v>
      </c>
      <c r="AJ145" s="65">
        <f t="shared" si="98"/>
        <v>374988.2124306969</v>
      </c>
      <c r="AK145" s="65">
        <f t="shared" si="98"/>
        <v>426085.67882582743</v>
      </c>
      <c r="AL145" s="65">
        <f t="shared" si="98"/>
        <v>413368.106969055</v>
      </c>
      <c r="AM145" s="65">
        <f t="shared" si="98"/>
        <v>372116.8165445216</v>
      </c>
      <c r="AN145" s="65">
        <f t="shared" si="98"/>
        <v>317813.3238631336</v>
      </c>
      <c r="AO145" s="65">
        <f t="shared" si="98"/>
        <v>243960.63208305684</v>
      </c>
      <c r="AP145" s="65">
        <f t="shared" si="98"/>
        <v>119762.98605759096</v>
      </c>
      <c r="AQ145" s="65">
        <f t="shared" si="98"/>
        <v>34899.05469654741</v>
      </c>
      <c r="AR145" s="65">
        <f t="shared" si="98"/>
        <v>8082.636634048226</v>
      </c>
      <c r="AS145" s="77">
        <f t="shared" si="98"/>
        <v>2561994.740983175</v>
      </c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</row>
    <row r="146" spans="1:58" ht="12.75">
      <c r="A146" s="60" t="s">
        <v>62</v>
      </c>
      <c r="B146" s="65">
        <v>27634.279892711784</v>
      </c>
      <c r="C146" s="65">
        <v>121789.97107601735</v>
      </c>
      <c r="D146" s="65">
        <v>195849.25319173274</v>
      </c>
      <c r="E146" s="65">
        <v>225283.29325660306</v>
      </c>
      <c r="F146" s="65">
        <v>236419.12751189127</v>
      </c>
      <c r="G146" s="65">
        <v>218309.33156439313</v>
      </c>
      <c r="H146" s="65">
        <v>193728.90802631885</v>
      </c>
      <c r="I146" s="65">
        <v>158571.73842936114</v>
      </c>
      <c r="J146" s="65">
        <v>82470.32390667971</v>
      </c>
      <c r="K146" s="65">
        <v>26887.62306119991</v>
      </c>
      <c r="L146" s="65">
        <v>9995.492076229548</v>
      </c>
      <c r="M146" s="65">
        <f t="shared" si="100"/>
        <v>1486943.8499169087</v>
      </c>
      <c r="N146" s="65"/>
      <c r="O146" s="65"/>
      <c r="P146" s="65"/>
      <c r="Q146" s="63" t="s">
        <v>62</v>
      </c>
      <c r="R146" s="65">
        <v>20223.342210132152</v>
      </c>
      <c r="S146" s="65">
        <v>105230.16822430425</v>
      </c>
      <c r="T146" s="65">
        <v>171813.14351142163</v>
      </c>
      <c r="U146" s="65">
        <v>188242.61351576867</v>
      </c>
      <c r="V146" s="65">
        <v>194624.2523253266</v>
      </c>
      <c r="W146" s="65">
        <v>166540.89687323497</v>
      </c>
      <c r="X146" s="65">
        <v>130325.4636515973</v>
      </c>
      <c r="Y146" s="65">
        <v>90642.45382537993</v>
      </c>
      <c r="Z146" s="65">
        <v>37757.08022385868</v>
      </c>
      <c r="AA146" s="65">
        <v>9819.953554275502</v>
      </c>
      <c r="AB146" s="65">
        <v>4120.151804195494</v>
      </c>
      <c r="AC146" s="65">
        <f t="shared" si="101"/>
        <v>1115219.3679152995</v>
      </c>
      <c r="AD146" s="65"/>
      <c r="AE146" s="65"/>
      <c r="AF146" s="65"/>
      <c r="AG146" s="63" t="s">
        <v>62</v>
      </c>
      <c r="AH146" s="65">
        <f t="shared" si="102"/>
        <v>47857.62210284393</v>
      </c>
      <c r="AI146" s="65">
        <f t="shared" si="98"/>
        <v>227020.13930032158</v>
      </c>
      <c r="AJ146" s="65">
        <f t="shared" si="98"/>
        <v>367662.3967031544</v>
      </c>
      <c r="AK146" s="65">
        <f t="shared" si="98"/>
        <v>413525.90677237173</v>
      </c>
      <c r="AL146" s="65">
        <f t="shared" si="98"/>
        <v>431043.37983721786</v>
      </c>
      <c r="AM146" s="65">
        <f t="shared" si="98"/>
        <v>384850.22843762813</v>
      </c>
      <c r="AN146" s="65">
        <f t="shared" si="98"/>
        <v>324054.37167791615</v>
      </c>
      <c r="AO146" s="65">
        <f t="shared" si="98"/>
        <v>249214.19225474106</v>
      </c>
      <c r="AP146" s="65">
        <f t="shared" si="98"/>
        <v>120227.40413053839</v>
      </c>
      <c r="AQ146" s="65">
        <f t="shared" si="98"/>
        <v>36707.57661547541</v>
      </c>
      <c r="AR146" s="65">
        <f t="shared" si="98"/>
        <v>14115.643880425043</v>
      </c>
      <c r="AS146" s="77">
        <f t="shared" si="98"/>
        <v>2602163.217832208</v>
      </c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</row>
    <row r="147" spans="1:55" ht="12.75">
      <c r="A147" s="60" t="s">
        <v>63</v>
      </c>
      <c r="B147" s="65">
        <v>26218.950383523217</v>
      </c>
      <c r="C147" s="65">
        <v>124895.82692579836</v>
      </c>
      <c r="D147" s="65">
        <v>190592.24244824777</v>
      </c>
      <c r="E147" s="65">
        <v>219097.8360181405</v>
      </c>
      <c r="F147" s="65">
        <v>236551.3894316141</v>
      </c>
      <c r="G147" s="65">
        <v>222564.55677784563</v>
      </c>
      <c r="H147" s="65">
        <v>197015.72277917282</v>
      </c>
      <c r="I147" s="65">
        <v>165722.81829346126</v>
      </c>
      <c r="J147" s="65">
        <v>91133.92368316557</v>
      </c>
      <c r="K147" s="65">
        <v>27457.379073404478</v>
      </c>
      <c r="L147" s="65">
        <v>9131.913943911744</v>
      </c>
      <c r="M147" s="65">
        <f t="shared" si="100"/>
        <v>1501250.6458143736</v>
      </c>
      <c r="N147" s="65"/>
      <c r="O147" s="65"/>
      <c r="P147" s="62"/>
      <c r="Q147" s="63" t="s">
        <v>63</v>
      </c>
      <c r="R147" s="65">
        <v>17213.477007993715</v>
      </c>
      <c r="S147" s="65">
        <v>103744.63721705839</v>
      </c>
      <c r="T147" s="65">
        <v>170717.25749060832</v>
      </c>
      <c r="U147" s="65">
        <v>185372.71985977603</v>
      </c>
      <c r="V147" s="65">
        <v>193971.47039820257</v>
      </c>
      <c r="W147" s="65">
        <v>176545.52067347994</v>
      </c>
      <c r="X147" s="65">
        <v>139667.58199021604</v>
      </c>
      <c r="Y147" s="65">
        <v>91147.26871523539</v>
      </c>
      <c r="Z147" s="65">
        <v>39309.22078262035</v>
      </c>
      <c r="AA147" s="65">
        <v>9094.363064286163</v>
      </c>
      <c r="AB147" s="65">
        <v>4079.5639212795336</v>
      </c>
      <c r="AC147" s="65">
        <f t="shared" si="101"/>
        <v>1126783.5171994767</v>
      </c>
      <c r="AD147" s="65"/>
      <c r="AE147" s="65"/>
      <c r="AF147" s="65"/>
      <c r="AG147" s="63" t="s">
        <v>63</v>
      </c>
      <c r="AH147" s="65">
        <f t="shared" si="102"/>
        <v>43432.42739151693</v>
      </c>
      <c r="AI147" s="65">
        <f t="shared" si="98"/>
        <v>228640.46414285677</v>
      </c>
      <c r="AJ147" s="65">
        <f t="shared" si="98"/>
        <v>361309.4999388561</v>
      </c>
      <c r="AK147" s="65">
        <f t="shared" si="98"/>
        <v>404470.5558779165</v>
      </c>
      <c r="AL147" s="65">
        <f t="shared" si="98"/>
        <v>430522.8598298167</v>
      </c>
      <c r="AM147" s="65">
        <f t="shared" si="98"/>
        <v>399110.0774513256</v>
      </c>
      <c r="AN147" s="65">
        <f t="shared" si="98"/>
        <v>336683.30476938887</v>
      </c>
      <c r="AO147" s="65">
        <f t="shared" si="98"/>
        <v>256870.08700869663</v>
      </c>
      <c r="AP147" s="65">
        <f t="shared" si="98"/>
        <v>130443.14446578592</v>
      </c>
      <c r="AQ147" s="65">
        <f t="shared" si="98"/>
        <v>36551.74213769064</v>
      </c>
      <c r="AR147" s="65">
        <f t="shared" si="98"/>
        <v>13211.477865191278</v>
      </c>
      <c r="AS147" s="77">
        <f t="shared" si="98"/>
        <v>2628034.1630138503</v>
      </c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</row>
    <row r="148" spans="1:46" ht="12.75">
      <c r="A148" s="68">
        <v>2001</v>
      </c>
      <c r="B148" s="65">
        <f aca="true" t="shared" si="103" ref="B148:L163">B86*B13/100</f>
        <v>25626.25634581266</v>
      </c>
      <c r="C148" s="65">
        <f t="shared" si="103"/>
        <v>128162.99907953125</v>
      </c>
      <c r="D148" s="65">
        <f t="shared" si="103"/>
        <v>182623.7372910077</v>
      </c>
      <c r="E148" s="65">
        <f t="shared" si="103"/>
        <v>213723.4263442189</v>
      </c>
      <c r="F148" s="65">
        <f t="shared" si="103"/>
        <v>236245.169898822</v>
      </c>
      <c r="G148" s="65">
        <f t="shared" si="103"/>
        <v>226281.08223963954</v>
      </c>
      <c r="H148" s="65">
        <f t="shared" si="103"/>
        <v>202850.34044277694</v>
      </c>
      <c r="I148" s="65">
        <f t="shared" si="103"/>
        <v>169282.82729526848</v>
      </c>
      <c r="J148" s="65">
        <f t="shared" si="103"/>
        <v>99966.32845226809</v>
      </c>
      <c r="K148" s="65">
        <f t="shared" si="103"/>
        <v>30250.820770139042</v>
      </c>
      <c r="L148" s="65">
        <f t="shared" si="103"/>
        <v>9366.607009490775</v>
      </c>
      <c r="M148" s="65">
        <f t="shared" si="100"/>
        <v>1515012.9881594847</v>
      </c>
      <c r="N148" s="62"/>
      <c r="O148" s="62"/>
      <c r="P148" s="62"/>
      <c r="Q148" s="62">
        <v>2001</v>
      </c>
      <c r="R148" s="65">
        <f aca="true" t="shared" si="104" ref="R148:AB163">R86*R13/100</f>
        <v>16810.097947903138</v>
      </c>
      <c r="S148" s="65">
        <f t="shared" si="104"/>
        <v>106415.91369356641</v>
      </c>
      <c r="T148" s="65">
        <f t="shared" si="104"/>
        <v>163865.23507905085</v>
      </c>
      <c r="U148" s="65">
        <f t="shared" si="104"/>
        <v>182168.7198062468</v>
      </c>
      <c r="V148" s="65">
        <f t="shared" si="104"/>
        <v>195585.75611546804</v>
      </c>
      <c r="W148" s="65">
        <f t="shared" si="104"/>
        <v>181701.61706371175</v>
      </c>
      <c r="X148" s="65">
        <f t="shared" si="104"/>
        <v>147526.67855437638</v>
      </c>
      <c r="Y148" s="65">
        <f t="shared" si="104"/>
        <v>96972.05374988634</v>
      </c>
      <c r="Z148" s="65">
        <f t="shared" si="104"/>
        <v>45157.95627105259</v>
      </c>
      <c r="AA148" s="65">
        <f t="shared" si="104"/>
        <v>11067.84523944621</v>
      </c>
      <c r="AB148" s="65">
        <f t="shared" si="104"/>
        <v>4159.171672990636</v>
      </c>
      <c r="AC148" s="65">
        <f t="shared" si="101"/>
        <v>1147271.8735207086</v>
      </c>
      <c r="AD148" s="62"/>
      <c r="AE148" s="62"/>
      <c r="AF148" s="62"/>
      <c r="AG148" s="62">
        <v>2001</v>
      </c>
      <c r="AH148" s="65">
        <f t="shared" si="102"/>
        <v>42436.3542937158</v>
      </c>
      <c r="AI148" s="65">
        <f t="shared" si="98"/>
        <v>234578.91277309766</v>
      </c>
      <c r="AJ148" s="65">
        <f t="shared" si="98"/>
        <v>346488.97237005853</v>
      </c>
      <c r="AK148" s="65">
        <f t="shared" si="98"/>
        <v>395892.1461504657</v>
      </c>
      <c r="AL148" s="65">
        <f t="shared" si="98"/>
        <v>431830.9260142901</v>
      </c>
      <c r="AM148" s="65">
        <f t="shared" si="98"/>
        <v>407982.6993033513</v>
      </c>
      <c r="AN148" s="65">
        <f t="shared" si="98"/>
        <v>350377.0189971533</v>
      </c>
      <c r="AO148" s="65">
        <f t="shared" si="98"/>
        <v>266254.8810451548</v>
      </c>
      <c r="AP148" s="65">
        <f t="shared" si="98"/>
        <v>145124.28472332068</v>
      </c>
      <c r="AQ148" s="65">
        <f t="shared" si="98"/>
        <v>41318.66600958525</v>
      </c>
      <c r="AR148" s="65">
        <f t="shared" si="98"/>
        <v>13525.77868248141</v>
      </c>
      <c r="AS148" s="77">
        <f t="shared" si="98"/>
        <v>2662284.8616801933</v>
      </c>
      <c r="AT148" s="66"/>
    </row>
    <row r="149" spans="1:46" ht="12.75">
      <c r="A149" s="68">
        <v>2002</v>
      </c>
      <c r="B149" s="65">
        <f t="shared" si="103"/>
        <v>25363.108241290833</v>
      </c>
      <c r="C149" s="65">
        <f t="shared" si="103"/>
        <v>129325.45045277232</v>
      </c>
      <c r="D149" s="65">
        <f t="shared" si="103"/>
        <v>179590.90502694488</v>
      </c>
      <c r="E149" s="65">
        <f t="shared" si="103"/>
        <v>210095.34322548722</v>
      </c>
      <c r="F149" s="65">
        <f t="shared" si="103"/>
        <v>233462.67015504887</v>
      </c>
      <c r="G149" s="65">
        <f t="shared" si="103"/>
        <v>228349.57327081263</v>
      </c>
      <c r="H149" s="65">
        <f t="shared" si="103"/>
        <v>206489.39549448743</v>
      </c>
      <c r="I149" s="65">
        <f t="shared" si="103"/>
        <v>171077.7596828561</v>
      </c>
      <c r="J149" s="65">
        <f t="shared" si="103"/>
        <v>108374.99832371218</v>
      </c>
      <c r="K149" s="65">
        <f t="shared" si="103"/>
        <v>32992.955513515895</v>
      </c>
      <c r="L149" s="65">
        <f t="shared" si="103"/>
        <v>9524.406957106605</v>
      </c>
      <c r="M149" s="65">
        <f t="shared" si="100"/>
        <v>1525122.1593869284</v>
      </c>
      <c r="N149" s="62"/>
      <c r="O149" s="62"/>
      <c r="P149" s="62"/>
      <c r="Q149" s="62">
        <v>2002</v>
      </c>
      <c r="R149" s="65">
        <f t="shared" si="104"/>
        <v>16649.003442169487</v>
      </c>
      <c r="S149" s="65">
        <f t="shared" si="104"/>
        <v>106957.79282952545</v>
      </c>
      <c r="T149" s="65">
        <f t="shared" si="104"/>
        <v>161575.25787120336</v>
      </c>
      <c r="U149" s="65">
        <f t="shared" si="104"/>
        <v>180622.8034159902</v>
      </c>
      <c r="V149" s="65">
        <f t="shared" si="104"/>
        <v>195301.87455394198</v>
      </c>
      <c r="W149" s="65">
        <f t="shared" si="104"/>
        <v>185869.68492799482</v>
      </c>
      <c r="X149" s="65">
        <f t="shared" si="104"/>
        <v>153803.25869676628</v>
      </c>
      <c r="Y149" s="65">
        <f t="shared" si="104"/>
        <v>101650.1524607562</v>
      </c>
      <c r="Z149" s="65">
        <f t="shared" si="104"/>
        <v>51290.01820408306</v>
      </c>
      <c r="AA149" s="65">
        <f t="shared" si="104"/>
        <v>12950.445223340546</v>
      </c>
      <c r="AB149" s="65">
        <f t="shared" si="104"/>
        <v>4212.068555765165</v>
      </c>
      <c r="AC149" s="65">
        <f t="shared" si="101"/>
        <v>1166670.2916257714</v>
      </c>
      <c r="AD149" s="62"/>
      <c r="AE149" s="62"/>
      <c r="AF149" s="62"/>
      <c r="AG149" s="62">
        <v>2002</v>
      </c>
      <c r="AH149" s="65">
        <f t="shared" si="102"/>
        <v>42012.111683460316</v>
      </c>
      <c r="AI149" s="65">
        <f t="shared" si="98"/>
        <v>236283.24328229777</v>
      </c>
      <c r="AJ149" s="65">
        <f t="shared" si="98"/>
        <v>341166.16289814824</v>
      </c>
      <c r="AK149" s="65">
        <f t="shared" si="98"/>
        <v>390718.1466414774</v>
      </c>
      <c r="AL149" s="65">
        <f t="shared" si="98"/>
        <v>428764.54470899084</v>
      </c>
      <c r="AM149" s="65">
        <f t="shared" si="98"/>
        <v>414219.2581988075</v>
      </c>
      <c r="AN149" s="65">
        <f t="shared" si="98"/>
        <v>360292.6541912537</v>
      </c>
      <c r="AO149" s="65">
        <f t="shared" si="98"/>
        <v>272727.9121436123</v>
      </c>
      <c r="AP149" s="65">
        <f t="shared" si="98"/>
        <v>159665.01652779523</v>
      </c>
      <c r="AQ149" s="65">
        <f t="shared" si="98"/>
        <v>45943.40073685644</v>
      </c>
      <c r="AR149" s="65">
        <f t="shared" si="98"/>
        <v>13736.47551287177</v>
      </c>
      <c r="AS149" s="77">
        <f t="shared" si="98"/>
        <v>2691792.4510127</v>
      </c>
      <c r="AT149" s="66"/>
    </row>
    <row r="150" spans="1:46" ht="12.75">
      <c r="A150" s="68">
        <v>2003</v>
      </c>
      <c r="B150" s="65">
        <f t="shared" si="103"/>
        <v>25262.936625315015</v>
      </c>
      <c r="C150" s="65">
        <f t="shared" si="103"/>
        <v>129038.94037901469</v>
      </c>
      <c r="D150" s="65">
        <f t="shared" si="103"/>
        <v>178353.3865754169</v>
      </c>
      <c r="E150" s="65">
        <f t="shared" si="103"/>
        <v>205877.13812947003</v>
      </c>
      <c r="F150" s="65">
        <f t="shared" si="103"/>
        <v>228590.59112822972</v>
      </c>
      <c r="G150" s="65">
        <f t="shared" si="103"/>
        <v>229741.9307837586</v>
      </c>
      <c r="H150" s="65">
        <f t="shared" si="103"/>
        <v>210033.81670254105</v>
      </c>
      <c r="I150" s="65">
        <f t="shared" si="103"/>
        <v>174057.68871108894</v>
      </c>
      <c r="J150" s="65">
        <f t="shared" si="103"/>
        <v>114587.59924452301</v>
      </c>
      <c r="K150" s="65">
        <f t="shared" si="103"/>
        <v>36182.20927944226</v>
      </c>
      <c r="L150" s="65">
        <f t="shared" si="103"/>
        <v>9693.026475363498</v>
      </c>
      <c r="M150" s="65">
        <f t="shared" si="100"/>
        <v>1531726.2375588003</v>
      </c>
      <c r="N150" s="62"/>
      <c r="O150" s="62"/>
      <c r="P150" s="62"/>
      <c r="Q150" s="62">
        <v>2003</v>
      </c>
      <c r="R150" s="65">
        <f t="shared" si="104"/>
        <v>16581.06487529471</v>
      </c>
      <c r="S150" s="65">
        <f t="shared" si="104"/>
        <v>106561.93956462032</v>
      </c>
      <c r="T150" s="65">
        <f t="shared" si="104"/>
        <v>161333.45194856537</v>
      </c>
      <c r="U150" s="65">
        <f t="shared" si="104"/>
        <v>178415.85713898187</v>
      </c>
      <c r="V150" s="65">
        <f t="shared" si="104"/>
        <v>193436.86458646657</v>
      </c>
      <c r="W150" s="65">
        <f t="shared" si="104"/>
        <v>189661.478668845</v>
      </c>
      <c r="X150" s="65">
        <f t="shared" si="104"/>
        <v>159964.5234894256</v>
      </c>
      <c r="Y150" s="65">
        <f t="shared" si="104"/>
        <v>106868.91706679124</v>
      </c>
      <c r="Z150" s="65">
        <f t="shared" si="104"/>
        <v>56777.316477615175</v>
      </c>
      <c r="AA150" s="65">
        <f t="shared" si="104"/>
        <v>14939.534123382828</v>
      </c>
      <c r="AB150" s="65">
        <f t="shared" si="104"/>
        <v>4268.8522033238805</v>
      </c>
      <c r="AC150" s="65">
        <f t="shared" si="101"/>
        <v>1184540.9479399887</v>
      </c>
      <c r="AD150" s="62"/>
      <c r="AE150" s="62"/>
      <c r="AF150" s="62"/>
      <c r="AG150" s="62">
        <v>2003</v>
      </c>
      <c r="AH150" s="65">
        <f t="shared" si="102"/>
        <v>41844.001500609724</v>
      </c>
      <c r="AI150" s="65">
        <f t="shared" si="98"/>
        <v>235600.87994363502</v>
      </c>
      <c r="AJ150" s="65">
        <f t="shared" si="98"/>
        <v>339686.83852398227</v>
      </c>
      <c r="AK150" s="65">
        <f t="shared" si="98"/>
        <v>384292.99526845186</v>
      </c>
      <c r="AL150" s="65">
        <f t="shared" si="98"/>
        <v>422027.4557146963</v>
      </c>
      <c r="AM150" s="65">
        <f t="shared" si="98"/>
        <v>419403.4094526036</v>
      </c>
      <c r="AN150" s="65">
        <f t="shared" si="98"/>
        <v>369998.3401919666</v>
      </c>
      <c r="AO150" s="65">
        <f t="shared" si="98"/>
        <v>280926.6057778802</v>
      </c>
      <c r="AP150" s="65">
        <f t="shared" si="98"/>
        <v>171364.9157221382</v>
      </c>
      <c r="AQ150" s="65">
        <f t="shared" si="98"/>
        <v>51121.74340282509</v>
      </c>
      <c r="AR150" s="65">
        <f t="shared" si="98"/>
        <v>13961.878678687379</v>
      </c>
      <c r="AS150" s="77">
        <f t="shared" si="98"/>
        <v>2716267.185498789</v>
      </c>
      <c r="AT150" s="66"/>
    </row>
    <row r="151" spans="1:46" ht="12.75">
      <c r="A151" s="68">
        <v>2004</v>
      </c>
      <c r="B151" s="65">
        <f t="shared" si="103"/>
        <v>25360.808749388947</v>
      </c>
      <c r="C151" s="65">
        <f t="shared" si="103"/>
        <v>127641.94734634906</v>
      </c>
      <c r="D151" s="65">
        <f t="shared" si="103"/>
        <v>179103.1941088873</v>
      </c>
      <c r="E151" s="65">
        <f t="shared" si="103"/>
        <v>201190.65353566094</v>
      </c>
      <c r="F151" s="65">
        <f t="shared" si="103"/>
        <v>222539.1902955749</v>
      </c>
      <c r="G151" s="65">
        <f t="shared" si="103"/>
        <v>230857.80942056392</v>
      </c>
      <c r="H151" s="65">
        <f t="shared" si="103"/>
        <v>213810.64459883273</v>
      </c>
      <c r="I151" s="65">
        <f t="shared" si="103"/>
        <v>177360.79072684783</v>
      </c>
      <c r="J151" s="65">
        <f t="shared" si="103"/>
        <v>119319.627428002</v>
      </c>
      <c r="K151" s="65">
        <f t="shared" si="103"/>
        <v>40091.66991656938</v>
      </c>
      <c r="L151" s="65">
        <f t="shared" si="103"/>
        <v>9851.175441387104</v>
      </c>
      <c r="M151" s="65">
        <f t="shared" si="100"/>
        <v>1537276.3361266772</v>
      </c>
      <c r="N151" s="62"/>
      <c r="O151" s="62"/>
      <c r="P151" s="62"/>
      <c r="Q151" s="62">
        <v>2004</v>
      </c>
      <c r="R151" s="65">
        <f t="shared" si="104"/>
        <v>16629.719569475776</v>
      </c>
      <c r="S151" s="65">
        <f t="shared" si="104"/>
        <v>105606.02723603457</v>
      </c>
      <c r="T151" s="65">
        <f t="shared" si="104"/>
        <v>162570.80992580068</v>
      </c>
      <c r="U151" s="65">
        <f t="shared" si="104"/>
        <v>175437.35601142843</v>
      </c>
      <c r="V151" s="65">
        <f t="shared" si="104"/>
        <v>190494.31111003057</v>
      </c>
      <c r="W151" s="65">
        <f t="shared" si="104"/>
        <v>193198.94530118004</v>
      </c>
      <c r="X151" s="65">
        <f t="shared" si="104"/>
        <v>166421.34896249598</v>
      </c>
      <c r="Y151" s="65">
        <f t="shared" si="104"/>
        <v>112581.6426073094</v>
      </c>
      <c r="Z151" s="65">
        <f t="shared" si="104"/>
        <v>61606.4279077182</v>
      </c>
      <c r="AA151" s="65">
        <f t="shared" si="104"/>
        <v>17160.17573576582</v>
      </c>
      <c r="AB151" s="65">
        <f t="shared" si="104"/>
        <v>4325.040069419326</v>
      </c>
      <c r="AC151" s="65">
        <f t="shared" si="101"/>
        <v>1201706.7643672393</v>
      </c>
      <c r="AD151" s="62"/>
      <c r="AE151" s="62"/>
      <c r="AF151" s="62"/>
      <c r="AG151" s="62">
        <v>2004</v>
      </c>
      <c r="AH151" s="65">
        <f t="shared" si="102"/>
        <v>41990.52831886472</v>
      </c>
      <c r="AI151" s="65">
        <f t="shared" si="98"/>
        <v>233247.97458238364</v>
      </c>
      <c r="AJ151" s="65">
        <f t="shared" si="98"/>
        <v>341674.004034688</v>
      </c>
      <c r="AK151" s="65">
        <f t="shared" si="98"/>
        <v>376628.00954708934</v>
      </c>
      <c r="AL151" s="65">
        <f t="shared" si="98"/>
        <v>413033.50140560546</v>
      </c>
      <c r="AM151" s="65">
        <f t="shared" si="98"/>
        <v>424056.754721744</v>
      </c>
      <c r="AN151" s="65">
        <f t="shared" si="98"/>
        <v>380231.99356132874</v>
      </c>
      <c r="AO151" s="65">
        <f t="shared" si="98"/>
        <v>289942.4333341572</v>
      </c>
      <c r="AP151" s="65">
        <f t="shared" si="98"/>
        <v>180926.0553357202</v>
      </c>
      <c r="AQ151" s="65">
        <f t="shared" si="98"/>
        <v>57251.8456523352</v>
      </c>
      <c r="AR151" s="65">
        <f t="shared" si="98"/>
        <v>14176.215510806429</v>
      </c>
      <c r="AS151" s="77">
        <f t="shared" si="98"/>
        <v>2738983.1004939163</v>
      </c>
      <c r="AT151" s="66"/>
    </row>
    <row r="152" spans="1:46" ht="12.75">
      <c r="A152" s="68">
        <v>2005</v>
      </c>
      <c r="B152" s="65">
        <f t="shared" si="103"/>
        <v>25684.74967106683</v>
      </c>
      <c r="C152" s="65">
        <f t="shared" si="103"/>
        <v>125625.43611123851</v>
      </c>
      <c r="D152" s="65">
        <f t="shared" si="103"/>
        <v>181236.44934495806</v>
      </c>
      <c r="E152" s="65">
        <f t="shared" si="103"/>
        <v>195479.58248113762</v>
      </c>
      <c r="F152" s="65">
        <f t="shared" si="103"/>
        <v>217097.3147109732</v>
      </c>
      <c r="G152" s="65">
        <f t="shared" si="103"/>
        <v>231244.44374209075</v>
      </c>
      <c r="H152" s="65">
        <f t="shared" si="103"/>
        <v>216834.43910902782</v>
      </c>
      <c r="I152" s="65">
        <f t="shared" si="103"/>
        <v>181530.76327579434</v>
      </c>
      <c r="J152" s="65">
        <f t="shared" si="103"/>
        <v>123547.6439559716</v>
      </c>
      <c r="K152" s="65">
        <f t="shared" si="103"/>
        <v>44848.97445986652</v>
      </c>
      <c r="L152" s="65">
        <f t="shared" si="103"/>
        <v>9962.57775441918</v>
      </c>
      <c r="M152" s="65">
        <f t="shared" si="100"/>
        <v>1543129.796862125</v>
      </c>
      <c r="N152" s="62"/>
      <c r="O152" s="62"/>
      <c r="P152" s="62"/>
      <c r="Q152" s="62">
        <v>2005</v>
      </c>
      <c r="R152" s="65">
        <f t="shared" si="104"/>
        <v>16838.28206953241</v>
      </c>
      <c r="S152" s="65">
        <f t="shared" si="104"/>
        <v>104027.30577066472</v>
      </c>
      <c r="T152" s="65">
        <f t="shared" si="104"/>
        <v>165060.29630951205</v>
      </c>
      <c r="U152" s="65">
        <f t="shared" si="104"/>
        <v>171496.94213197485</v>
      </c>
      <c r="V152" s="65">
        <f t="shared" si="104"/>
        <v>188090.30886874563</v>
      </c>
      <c r="W152" s="65">
        <f t="shared" si="104"/>
        <v>195866.75578683417</v>
      </c>
      <c r="X152" s="65">
        <f t="shared" si="104"/>
        <v>172227.89942066456</v>
      </c>
      <c r="Y152" s="65">
        <f t="shared" si="104"/>
        <v>119183.27760903233</v>
      </c>
      <c r="Z152" s="65">
        <f t="shared" si="104"/>
        <v>66300.21544056348</v>
      </c>
      <c r="AA152" s="65">
        <f t="shared" si="104"/>
        <v>19739.186798581337</v>
      </c>
      <c r="AB152" s="65">
        <f t="shared" si="104"/>
        <v>4365.312059281726</v>
      </c>
      <c r="AC152" s="65">
        <f t="shared" si="101"/>
        <v>1218830.4702061054</v>
      </c>
      <c r="AD152" s="62"/>
      <c r="AE152" s="62"/>
      <c r="AF152" s="62"/>
      <c r="AG152" s="62">
        <v>2005</v>
      </c>
      <c r="AH152" s="65">
        <f t="shared" si="102"/>
        <v>42523.03174059924</v>
      </c>
      <c r="AI152" s="65">
        <f t="shared" si="98"/>
        <v>229652.74188190323</v>
      </c>
      <c r="AJ152" s="65">
        <f t="shared" si="98"/>
        <v>346296.7456544701</v>
      </c>
      <c r="AK152" s="65">
        <f t="shared" si="98"/>
        <v>366976.52461311244</v>
      </c>
      <c r="AL152" s="65">
        <f t="shared" si="98"/>
        <v>405187.6235797189</v>
      </c>
      <c r="AM152" s="65">
        <f t="shared" si="98"/>
        <v>427111.1995289249</v>
      </c>
      <c r="AN152" s="65">
        <f t="shared" si="98"/>
        <v>389062.3385296924</v>
      </c>
      <c r="AO152" s="65">
        <f t="shared" si="98"/>
        <v>300714.0408848267</v>
      </c>
      <c r="AP152" s="65">
        <f t="shared" si="98"/>
        <v>189847.8593965351</v>
      </c>
      <c r="AQ152" s="65">
        <f t="shared" si="98"/>
        <v>64588.16125844786</v>
      </c>
      <c r="AR152" s="65">
        <f t="shared" si="98"/>
        <v>14327.889813700906</v>
      </c>
      <c r="AS152" s="77">
        <f t="shared" si="98"/>
        <v>2761960.2670682305</v>
      </c>
      <c r="AT152" s="66"/>
    </row>
    <row r="153" spans="1:46" ht="12.75">
      <c r="A153" s="68">
        <v>2006</v>
      </c>
      <c r="B153" s="65">
        <f t="shared" si="103"/>
        <v>26105.700407355438</v>
      </c>
      <c r="C153" s="65">
        <f t="shared" si="103"/>
        <v>123729.95657793009</v>
      </c>
      <c r="D153" s="65">
        <f t="shared" si="103"/>
        <v>183602.03930970983</v>
      </c>
      <c r="E153" s="65">
        <f t="shared" si="103"/>
        <v>189906.82153615507</v>
      </c>
      <c r="F153" s="65">
        <f t="shared" si="103"/>
        <v>213129.44576509323</v>
      </c>
      <c r="G153" s="65">
        <f t="shared" si="103"/>
        <v>230177.40056952444</v>
      </c>
      <c r="H153" s="65">
        <f t="shared" si="103"/>
        <v>218917.64639858872</v>
      </c>
      <c r="I153" s="65">
        <f t="shared" si="103"/>
        <v>185293.38164949242</v>
      </c>
      <c r="J153" s="65">
        <f t="shared" si="103"/>
        <v>126041.4591649358</v>
      </c>
      <c r="K153" s="65">
        <f t="shared" si="103"/>
        <v>49367.357283946934</v>
      </c>
      <c r="L153" s="65">
        <f t="shared" si="103"/>
        <v>10011.374890556395</v>
      </c>
      <c r="M153" s="65">
        <f t="shared" si="100"/>
        <v>1546271.208662732</v>
      </c>
      <c r="N153" s="62"/>
      <c r="O153" s="62"/>
      <c r="P153" s="62"/>
      <c r="Q153" s="62">
        <v>2006</v>
      </c>
      <c r="R153" s="65">
        <f t="shared" si="104"/>
        <v>17120.617744099363</v>
      </c>
      <c r="S153" s="65">
        <f t="shared" si="104"/>
        <v>102461.48618948439</v>
      </c>
      <c r="T153" s="65">
        <f t="shared" si="104"/>
        <v>167717.97406446628</v>
      </c>
      <c r="U153" s="65">
        <f t="shared" si="104"/>
        <v>167051.74159988726</v>
      </c>
      <c r="V153" s="65">
        <f t="shared" si="104"/>
        <v>186106.6997864105</v>
      </c>
      <c r="W153" s="65">
        <f t="shared" si="104"/>
        <v>197074.20838917317</v>
      </c>
      <c r="X153" s="65">
        <f t="shared" si="104"/>
        <v>176111.61084738624</v>
      </c>
      <c r="Y153" s="65">
        <f t="shared" si="104"/>
        <v>124936.59789938547</v>
      </c>
      <c r="Z153" s="65">
        <f t="shared" si="104"/>
        <v>70545.00005219103</v>
      </c>
      <c r="AA153" s="65">
        <f t="shared" si="104"/>
        <v>22896.686333052337</v>
      </c>
      <c r="AB153" s="65">
        <f t="shared" si="104"/>
        <v>4382.149978255544</v>
      </c>
      <c r="AC153" s="65">
        <f t="shared" si="101"/>
        <v>1232022.622905536</v>
      </c>
      <c r="AD153" s="62"/>
      <c r="AE153" s="62"/>
      <c r="AF153" s="62"/>
      <c r="AG153" s="62">
        <v>2006</v>
      </c>
      <c r="AH153" s="65">
        <f t="shared" si="102"/>
        <v>43226.318151454805</v>
      </c>
      <c r="AI153" s="65">
        <f t="shared" si="98"/>
        <v>226191.4427674145</v>
      </c>
      <c r="AJ153" s="65">
        <f t="shared" si="98"/>
        <v>351320.0133741761</v>
      </c>
      <c r="AK153" s="65">
        <f t="shared" si="98"/>
        <v>356958.5631360423</v>
      </c>
      <c r="AL153" s="65">
        <f t="shared" si="98"/>
        <v>399236.14555150375</v>
      </c>
      <c r="AM153" s="65">
        <f t="shared" si="98"/>
        <v>427251.60895869764</v>
      </c>
      <c r="AN153" s="65">
        <f t="shared" si="98"/>
        <v>395029.25724597496</v>
      </c>
      <c r="AO153" s="65">
        <f t="shared" si="98"/>
        <v>310229.9795488779</v>
      </c>
      <c r="AP153" s="65">
        <f t="shared" si="98"/>
        <v>196586.45921712683</v>
      </c>
      <c r="AQ153" s="65">
        <f t="shared" si="98"/>
        <v>72264.04361699928</v>
      </c>
      <c r="AR153" s="65">
        <f t="shared" si="98"/>
        <v>14393.524868811939</v>
      </c>
      <c r="AS153" s="77">
        <f t="shared" si="98"/>
        <v>2778293.831568268</v>
      </c>
      <c r="AT153" s="66"/>
    </row>
    <row r="154" spans="1:46" ht="12.75">
      <c r="A154" s="68">
        <v>2007</v>
      </c>
      <c r="B154" s="65">
        <f t="shared" si="103"/>
        <v>26456.229204148854</v>
      </c>
      <c r="C154" s="65">
        <f t="shared" si="103"/>
        <v>122456.7304267684</v>
      </c>
      <c r="D154" s="65">
        <f t="shared" si="103"/>
        <v>184880.84037831755</v>
      </c>
      <c r="E154" s="65">
        <f t="shared" si="103"/>
        <v>186436.40050322548</v>
      </c>
      <c r="F154" s="65">
        <f t="shared" si="103"/>
        <v>209231.63254830724</v>
      </c>
      <c r="G154" s="65">
        <f t="shared" si="103"/>
        <v>227216.0261558474</v>
      </c>
      <c r="H154" s="65">
        <f t="shared" si="103"/>
        <v>220741.1514863154</v>
      </c>
      <c r="I154" s="65">
        <f t="shared" si="103"/>
        <v>188827.6511223059</v>
      </c>
      <c r="J154" s="65">
        <f t="shared" si="103"/>
        <v>128244.56047467056</v>
      </c>
      <c r="K154" s="65">
        <f t="shared" si="103"/>
        <v>54607.67620784478</v>
      </c>
      <c r="L154" s="65">
        <f t="shared" si="103"/>
        <v>10054.086018208012</v>
      </c>
      <c r="M154" s="65">
        <f t="shared" si="100"/>
        <v>1549098.8985077513</v>
      </c>
      <c r="N154" s="62"/>
      <c r="O154" s="62"/>
      <c r="P154" s="62"/>
      <c r="Q154" s="62">
        <v>2007</v>
      </c>
      <c r="R154" s="65">
        <f t="shared" si="104"/>
        <v>17375.560430275757</v>
      </c>
      <c r="S154" s="65">
        <f t="shared" si="104"/>
        <v>101501.46871592924</v>
      </c>
      <c r="T154" s="65">
        <f t="shared" si="104"/>
        <v>168908.42198597078</v>
      </c>
      <c r="U154" s="65">
        <f t="shared" si="104"/>
        <v>164515.59071188828</v>
      </c>
      <c r="V154" s="65">
        <f t="shared" si="104"/>
        <v>184388.11331115852</v>
      </c>
      <c r="W154" s="65">
        <f t="shared" si="104"/>
        <v>196593.9151535217</v>
      </c>
      <c r="X154" s="65">
        <f t="shared" si="104"/>
        <v>180013.59000166168</v>
      </c>
      <c r="Y154" s="65">
        <f t="shared" si="104"/>
        <v>130645.3990548742</v>
      </c>
      <c r="Z154" s="65">
        <f t="shared" si="104"/>
        <v>74529.30538419046</v>
      </c>
      <c r="AA154" s="65">
        <f t="shared" si="104"/>
        <v>26557.15972857048</v>
      </c>
      <c r="AB154" s="65">
        <f t="shared" si="104"/>
        <v>4394.703944802999</v>
      </c>
      <c r="AC154" s="65">
        <f t="shared" si="101"/>
        <v>1245028.5244780409</v>
      </c>
      <c r="AD154" s="62"/>
      <c r="AE154" s="62"/>
      <c r="AF154" s="62"/>
      <c r="AG154" s="62">
        <v>2007</v>
      </c>
      <c r="AH154" s="65">
        <f t="shared" si="102"/>
        <v>43831.78963442461</v>
      </c>
      <c r="AI154" s="65">
        <f t="shared" si="98"/>
        <v>223958.19914269762</v>
      </c>
      <c r="AJ154" s="65">
        <f t="shared" si="98"/>
        <v>353789.2623642883</v>
      </c>
      <c r="AK154" s="65">
        <f t="shared" si="98"/>
        <v>350951.9912151138</v>
      </c>
      <c r="AL154" s="65">
        <f t="shared" si="98"/>
        <v>393619.7458594658</v>
      </c>
      <c r="AM154" s="65">
        <f t="shared" si="98"/>
        <v>423809.94130936905</v>
      </c>
      <c r="AN154" s="65">
        <f t="shared" si="98"/>
        <v>400754.7414879771</v>
      </c>
      <c r="AO154" s="65">
        <f t="shared" si="98"/>
        <v>319473.0501771801</v>
      </c>
      <c r="AP154" s="65">
        <f t="shared" si="98"/>
        <v>202773.865858861</v>
      </c>
      <c r="AQ154" s="65">
        <f t="shared" si="98"/>
        <v>81164.83593641526</v>
      </c>
      <c r="AR154" s="65">
        <f t="shared" si="98"/>
        <v>14448.789963011011</v>
      </c>
      <c r="AS154" s="77">
        <f t="shared" si="98"/>
        <v>2794127.422985792</v>
      </c>
      <c r="AT154" s="66"/>
    </row>
    <row r="155" spans="1:46" ht="12.75">
      <c r="A155" s="68">
        <v>2008</v>
      </c>
      <c r="B155" s="65">
        <f t="shared" si="103"/>
        <v>26657.003590832082</v>
      </c>
      <c r="C155" s="65">
        <f t="shared" si="103"/>
        <v>122028.67480344551</v>
      </c>
      <c r="D155" s="65">
        <f t="shared" si="103"/>
        <v>184550.57944168008</v>
      </c>
      <c r="E155" s="65">
        <f t="shared" si="103"/>
        <v>185101.47316574847</v>
      </c>
      <c r="F155" s="65">
        <f t="shared" si="103"/>
        <v>205209.19038839318</v>
      </c>
      <c r="G155" s="65">
        <f t="shared" si="103"/>
        <v>222629.1256043727</v>
      </c>
      <c r="H155" s="65">
        <f t="shared" si="103"/>
        <v>222090.02201926682</v>
      </c>
      <c r="I155" s="65">
        <f t="shared" si="103"/>
        <v>192377.51099407565</v>
      </c>
      <c r="J155" s="65">
        <f t="shared" si="103"/>
        <v>131376.87304656339</v>
      </c>
      <c r="K155" s="65">
        <f t="shared" si="103"/>
        <v>58864.89128664953</v>
      </c>
      <c r="L155" s="65">
        <f t="shared" si="103"/>
        <v>10161.016532890455</v>
      </c>
      <c r="M155" s="65">
        <f t="shared" si="100"/>
        <v>1550885.3443410273</v>
      </c>
      <c r="N155" s="62"/>
      <c r="O155" s="62"/>
      <c r="P155" s="62"/>
      <c r="Q155" s="62">
        <v>2008</v>
      </c>
      <c r="R155" s="65">
        <f t="shared" si="104"/>
        <v>17547.928584661116</v>
      </c>
      <c r="S155" s="65">
        <f t="shared" si="104"/>
        <v>101150.77204568736</v>
      </c>
      <c r="T155" s="65">
        <f t="shared" si="104"/>
        <v>168875.81102056173</v>
      </c>
      <c r="U155" s="65">
        <f t="shared" si="104"/>
        <v>164215.4442441343</v>
      </c>
      <c r="V155" s="65">
        <f t="shared" si="104"/>
        <v>182220.79679654882</v>
      </c>
      <c r="W155" s="65">
        <f t="shared" si="104"/>
        <v>194759.53413529816</v>
      </c>
      <c r="X155" s="65">
        <f t="shared" si="104"/>
        <v>183641.21024651718</v>
      </c>
      <c r="Y155" s="65">
        <f t="shared" si="104"/>
        <v>136326.6242031802</v>
      </c>
      <c r="Z155" s="65">
        <f t="shared" si="104"/>
        <v>78933.86540243318</v>
      </c>
      <c r="AA155" s="65">
        <f t="shared" si="104"/>
        <v>29941.112866787586</v>
      </c>
      <c r="AB155" s="65">
        <f t="shared" si="104"/>
        <v>4427.29460937111</v>
      </c>
      <c r="AC155" s="65">
        <f t="shared" si="101"/>
        <v>1257613.0995458092</v>
      </c>
      <c r="AD155" s="62"/>
      <c r="AE155" s="62"/>
      <c r="AF155" s="62"/>
      <c r="AG155" s="62">
        <v>2008</v>
      </c>
      <c r="AH155" s="65">
        <f t="shared" si="102"/>
        <v>44204.9321754932</v>
      </c>
      <c r="AI155" s="65">
        <f t="shared" si="98"/>
        <v>223179.4468491329</v>
      </c>
      <c r="AJ155" s="65">
        <f t="shared" si="98"/>
        <v>353426.39046224183</v>
      </c>
      <c r="AK155" s="65">
        <f t="shared" si="98"/>
        <v>349316.91740988276</v>
      </c>
      <c r="AL155" s="65">
        <f t="shared" si="98"/>
        <v>387429.987184942</v>
      </c>
      <c r="AM155" s="65">
        <f t="shared" si="98"/>
        <v>417388.65973967087</v>
      </c>
      <c r="AN155" s="65">
        <f t="shared" si="98"/>
        <v>405731.232265784</v>
      </c>
      <c r="AO155" s="65">
        <f t="shared" si="98"/>
        <v>328704.1351972559</v>
      </c>
      <c r="AP155" s="65">
        <f t="shared" si="98"/>
        <v>210310.73844899656</v>
      </c>
      <c r="AQ155" s="65">
        <f t="shared" si="98"/>
        <v>88806.00415343711</v>
      </c>
      <c r="AR155" s="65">
        <f t="shared" si="98"/>
        <v>14588.311142261566</v>
      </c>
      <c r="AS155" s="77">
        <f t="shared" si="98"/>
        <v>2808498.4438868365</v>
      </c>
      <c r="AT155" s="66"/>
    </row>
    <row r="156" spans="1:46" ht="12.75">
      <c r="A156" s="68">
        <v>2009</v>
      </c>
      <c r="B156" s="65">
        <f t="shared" si="103"/>
        <v>26614.462990647233</v>
      </c>
      <c r="C156" s="65">
        <f t="shared" si="103"/>
        <v>122484.76601871128</v>
      </c>
      <c r="D156" s="65">
        <f t="shared" si="103"/>
        <v>182764.86623776847</v>
      </c>
      <c r="E156" s="65">
        <f t="shared" si="103"/>
        <v>185779.17550288982</v>
      </c>
      <c r="F156" s="65">
        <f t="shared" si="103"/>
        <v>200713.9623556031</v>
      </c>
      <c r="G156" s="65">
        <f t="shared" si="103"/>
        <v>216876.6026846685</v>
      </c>
      <c r="H156" s="65">
        <f t="shared" si="103"/>
        <v>223191.32910844608</v>
      </c>
      <c r="I156" s="65">
        <f t="shared" si="103"/>
        <v>196167.9866536263</v>
      </c>
      <c r="J156" s="65">
        <f t="shared" si="103"/>
        <v>134753.37270907435</v>
      </c>
      <c r="K156" s="65">
        <f t="shared" si="103"/>
        <v>62427.83191428453</v>
      </c>
      <c r="L156" s="65">
        <f t="shared" si="103"/>
        <v>10318.707412253854</v>
      </c>
      <c r="M156" s="65">
        <f t="shared" si="100"/>
        <v>1551774.3561757198</v>
      </c>
      <c r="N156" s="62"/>
      <c r="O156" s="62"/>
      <c r="P156" s="62"/>
      <c r="Q156" s="62">
        <v>2009</v>
      </c>
      <c r="R156" s="65">
        <f t="shared" si="104"/>
        <v>17543.18178522882</v>
      </c>
      <c r="S156" s="65">
        <f t="shared" si="104"/>
        <v>101465.69530976744</v>
      </c>
      <c r="T156" s="65">
        <f t="shared" si="104"/>
        <v>168039.07593915702</v>
      </c>
      <c r="U156" s="65">
        <f t="shared" si="104"/>
        <v>165387.12936588124</v>
      </c>
      <c r="V156" s="65">
        <f t="shared" si="104"/>
        <v>179267.33034905183</v>
      </c>
      <c r="W156" s="65">
        <f t="shared" si="104"/>
        <v>191880.0314550371</v>
      </c>
      <c r="X156" s="65">
        <f t="shared" si="104"/>
        <v>187034.38706796285</v>
      </c>
      <c r="Y156" s="65">
        <f t="shared" si="104"/>
        <v>142276.53740441252</v>
      </c>
      <c r="Z156" s="65">
        <f t="shared" si="104"/>
        <v>83727.75703987826</v>
      </c>
      <c r="AA156" s="65">
        <f t="shared" si="104"/>
        <v>33013.15846002845</v>
      </c>
      <c r="AB156" s="65">
        <f t="shared" si="104"/>
        <v>4476.687729730701</v>
      </c>
      <c r="AC156" s="65">
        <f t="shared" si="101"/>
        <v>1269634.2841764058</v>
      </c>
      <c r="AD156" s="62"/>
      <c r="AE156" s="62"/>
      <c r="AF156" s="62"/>
      <c r="AG156" s="62">
        <v>2009</v>
      </c>
      <c r="AH156" s="65">
        <f t="shared" si="102"/>
        <v>44157.64477587605</v>
      </c>
      <c r="AI156" s="65">
        <f t="shared" si="98"/>
        <v>223950.4613284787</v>
      </c>
      <c r="AJ156" s="65">
        <f t="shared" si="98"/>
        <v>350803.9421769255</v>
      </c>
      <c r="AK156" s="65">
        <f t="shared" si="98"/>
        <v>351166.30486877105</v>
      </c>
      <c r="AL156" s="65">
        <f t="shared" si="98"/>
        <v>379981.2927046549</v>
      </c>
      <c r="AM156" s="65">
        <f t="shared" si="98"/>
        <v>408756.63413970557</v>
      </c>
      <c r="AN156" s="65">
        <f t="shared" si="98"/>
        <v>410225.7161764089</v>
      </c>
      <c r="AO156" s="65">
        <f t="shared" si="98"/>
        <v>338444.52405803883</v>
      </c>
      <c r="AP156" s="65">
        <f t="shared" si="98"/>
        <v>218481.1297489526</v>
      </c>
      <c r="AQ156" s="65">
        <f t="shared" si="98"/>
        <v>95440.99037431297</v>
      </c>
      <c r="AR156" s="65">
        <f t="shared" si="98"/>
        <v>14795.395141984554</v>
      </c>
      <c r="AS156" s="77">
        <f t="shared" si="98"/>
        <v>2821408.6403521253</v>
      </c>
      <c r="AT156" s="66"/>
    </row>
    <row r="157" spans="1:46" ht="12.75">
      <c r="A157" s="68">
        <v>2010</v>
      </c>
      <c r="B157" s="65">
        <f t="shared" si="103"/>
        <v>26344.272692175884</v>
      </c>
      <c r="C157" s="65">
        <f t="shared" si="103"/>
        <v>123974.75516123617</v>
      </c>
      <c r="D157" s="65">
        <f t="shared" si="103"/>
        <v>180154.46075312558</v>
      </c>
      <c r="E157" s="65">
        <f t="shared" si="103"/>
        <v>187875.66474728394</v>
      </c>
      <c r="F157" s="65">
        <f t="shared" si="103"/>
        <v>195196.11686829745</v>
      </c>
      <c r="G157" s="65">
        <f t="shared" si="103"/>
        <v>211675.93640296592</v>
      </c>
      <c r="H157" s="65">
        <f t="shared" si="103"/>
        <v>223629.25072119664</v>
      </c>
      <c r="I157" s="65">
        <f t="shared" si="103"/>
        <v>199298.59564083331</v>
      </c>
      <c r="J157" s="65">
        <f t="shared" si="103"/>
        <v>138798.447549465</v>
      </c>
      <c r="K157" s="65">
        <f t="shared" si="103"/>
        <v>65776.16232698974</v>
      </c>
      <c r="L157" s="65">
        <f t="shared" si="103"/>
        <v>10486.650707345681</v>
      </c>
      <c r="M157" s="65">
        <f t="shared" si="100"/>
        <v>1552723.6628635693</v>
      </c>
      <c r="N157" s="62"/>
      <c r="O157" s="62"/>
      <c r="P157" s="62"/>
      <c r="Q157" s="62">
        <v>2010</v>
      </c>
      <c r="R157" s="65">
        <f t="shared" si="104"/>
        <v>17364.979023207925</v>
      </c>
      <c r="S157" s="65">
        <f t="shared" si="104"/>
        <v>102689.61495992601</v>
      </c>
      <c r="T157" s="65">
        <f t="shared" si="104"/>
        <v>166295.216796354</v>
      </c>
      <c r="U157" s="65">
        <f t="shared" si="104"/>
        <v>167785.28091483325</v>
      </c>
      <c r="V157" s="65">
        <f t="shared" si="104"/>
        <v>175359.53814443652</v>
      </c>
      <c r="W157" s="65">
        <f t="shared" si="104"/>
        <v>189531.67744683928</v>
      </c>
      <c r="X157" s="65">
        <f t="shared" si="104"/>
        <v>189607.30061382015</v>
      </c>
      <c r="Y157" s="65">
        <f t="shared" si="104"/>
        <v>147700.81612559996</v>
      </c>
      <c r="Z157" s="65">
        <f t="shared" si="104"/>
        <v>89183.94328597275</v>
      </c>
      <c r="AA157" s="65">
        <f t="shared" si="104"/>
        <v>36033.6086745656</v>
      </c>
      <c r="AB157" s="65">
        <f t="shared" si="104"/>
        <v>4529.088127952507</v>
      </c>
      <c r="AC157" s="65">
        <f t="shared" si="101"/>
        <v>1281551.9759855554</v>
      </c>
      <c r="AD157" s="62"/>
      <c r="AE157" s="62"/>
      <c r="AF157" s="62"/>
      <c r="AG157" s="62">
        <v>2010</v>
      </c>
      <c r="AH157" s="65">
        <f t="shared" si="102"/>
        <v>43709.25171538381</v>
      </c>
      <c r="AI157" s="65">
        <f t="shared" si="98"/>
        <v>226664.37012116218</v>
      </c>
      <c r="AJ157" s="65">
        <f t="shared" si="98"/>
        <v>346449.6775494796</v>
      </c>
      <c r="AK157" s="65">
        <f t="shared" si="98"/>
        <v>355660.9456621172</v>
      </c>
      <c r="AL157" s="65">
        <f t="shared" si="98"/>
        <v>370555.655012734</v>
      </c>
      <c r="AM157" s="65">
        <f t="shared" si="98"/>
        <v>401207.6138498052</v>
      </c>
      <c r="AN157" s="65">
        <f t="shared" si="98"/>
        <v>413236.5513350168</v>
      </c>
      <c r="AO157" s="65">
        <f t="shared" si="98"/>
        <v>346999.4117664333</v>
      </c>
      <c r="AP157" s="65">
        <f t="shared" si="98"/>
        <v>227982.39083543775</v>
      </c>
      <c r="AQ157" s="65">
        <f t="shared" si="98"/>
        <v>101809.77100155535</v>
      </c>
      <c r="AR157" s="65">
        <f t="shared" si="98"/>
        <v>15015.738835298189</v>
      </c>
      <c r="AS157" s="77">
        <f t="shared" si="98"/>
        <v>2834275.638849125</v>
      </c>
      <c r="AT157" s="66"/>
    </row>
    <row r="158" spans="1:46" ht="12.75">
      <c r="A158" s="68">
        <v>2011</v>
      </c>
      <c r="B158" s="65">
        <f t="shared" si="103"/>
        <v>25930.364149836794</v>
      </c>
      <c r="C158" s="65">
        <f t="shared" si="103"/>
        <v>125898.27028648743</v>
      </c>
      <c r="D158" s="65">
        <f t="shared" si="103"/>
        <v>177725.50677146084</v>
      </c>
      <c r="E158" s="65">
        <f t="shared" si="103"/>
        <v>190227.6331461112</v>
      </c>
      <c r="F158" s="65">
        <f t="shared" si="103"/>
        <v>189789.04632879683</v>
      </c>
      <c r="G158" s="65">
        <f t="shared" si="103"/>
        <v>207929.27699720714</v>
      </c>
      <c r="H158" s="65">
        <f t="shared" si="103"/>
        <v>222694.47771839664</v>
      </c>
      <c r="I158" s="65">
        <f t="shared" si="103"/>
        <v>201525.64776268112</v>
      </c>
      <c r="J158" s="65">
        <f t="shared" si="103"/>
        <v>142534.39344826617</v>
      </c>
      <c r="K158" s="65">
        <f t="shared" si="103"/>
        <v>68301.90754676588</v>
      </c>
      <c r="L158" s="65">
        <f t="shared" si="103"/>
        <v>10695.080137739551</v>
      </c>
      <c r="M158" s="65">
        <f t="shared" si="100"/>
        <v>1552556.52415601</v>
      </c>
      <c r="N158" s="62"/>
      <c r="O158" s="62"/>
      <c r="P158" s="62"/>
      <c r="Q158" s="62">
        <v>2011</v>
      </c>
      <c r="R158" s="65">
        <f t="shared" si="104"/>
        <v>17109.047420483137</v>
      </c>
      <c r="S158" s="65">
        <f t="shared" si="104"/>
        <v>104345.74773043286</v>
      </c>
      <c r="T158" s="65">
        <f t="shared" si="104"/>
        <v>164534.45084690864</v>
      </c>
      <c r="U158" s="65">
        <f t="shared" si="104"/>
        <v>170389.52075783373</v>
      </c>
      <c r="V158" s="65">
        <f t="shared" si="104"/>
        <v>170950.88538206194</v>
      </c>
      <c r="W158" s="65">
        <f t="shared" si="104"/>
        <v>187574.15334104977</v>
      </c>
      <c r="X158" s="65">
        <f t="shared" si="104"/>
        <v>190753.1517306288</v>
      </c>
      <c r="Y158" s="65">
        <f t="shared" si="104"/>
        <v>151526.90718045214</v>
      </c>
      <c r="Z158" s="65">
        <f t="shared" si="104"/>
        <v>94143.8725982158</v>
      </c>
      <c r="AA158" s="65">
        <f t="shared" si="104"/>
        <v>39099.527705568136</v>
      </c>
      <c r="AB158" s="65">
        <f t="shared" si="104"/>
        <v>4592.467927425986</v>
      </c>
      <c r="AC158" s="65">
        <f t="shared" si="101"/>
        <v>1290427.2646936348</v>
      </c>
      <c r="AD158" s="62"/>
      <c r="AE158" s="62"/>
      <c r="AF158" s="62"/>
      <c r="AG158" s="62">
        <v>2011</v>
      </c>
      <c r="AH158" s="65">
        <f t="shared" si="102"/>
        <v>43039.411570319935</v>
      </c>
      <c r="AI158" s="65">
        <f t="shared" si="98"/>
        <v>230244.0180169203</v>
      </c>
      <c r="AJ158" s="65">
        <f t="shared" si="98"/>
        <v>342259.9576183695</v>
      </c>
      <c r="AK158" s="65">
        <f t="shared" si="98"/>
        <v>360617.15390394494</v>
      </c>
      <c r="AL158" s="65">
        <f t="shared" si="98"/>
        <v>360739.9317108588</v>
      </c>
      <c r="AM158" s="65">
        <f t="shared" si="98"/>
        <v>395503.4303382569</v>
      </c>
      <c r="AN158" s="65">
        <f t="shared" si="98"/>
        <v>413447.62944902544</v>
      </c>
      <c r="AO158" s="65">
        <f t="shared" si="98"/>
        <v>353052.55494313326</v>
      </c>
      <c r="AP158" s="65">
        <f t="shared" si="98"/>
        <v>236678.26604648196</v>
      </c>
      <c r="AQ158" s="65">
        <f t="shared" si="98"/>
        <v>107401.43525233402</v>
      </c>
      <c r="AR158" s="65">
        <f t="shared" si="98"/>
        <v>15287.548065165538</v>
      </c>
      <c r="AS158" s="77">
        <f t="shared" si="98"/>
        <v>2842983.788849645</v>
      </c>
      <c r="AT158" s="66"/>
    </row>
    <row r="159" spans="1:46" ht="12.75">
      <c r="A159" s="68">
        <v>2012</v>
      </c>
      <c r="B159" s="65">
        <f t="shared" si="103"/>
        <v>25510.132004767525</v>
      </c>
      <c r="C159" s="65">
        <f t="shared" si="103"/>
        <v>127546.21605678805</v>
      </c>
      <c r="D159" s="65">
        <f t="shared" si="103"/>
        <v>176093.40330552013</v>
      </c>
      <c r="E159" s="65">
        <f t="shared" si="103"/>
        <v>191532.3320340179</v>
      </c>
      <c r="F159" s="65">
        <f t="shared" si="103"/>
        <v>186408.05569991213</v>
      </c>
      <c r="G159" s="65">
        <f t="shared" si="103"/>
        <v>204267.80484951756</v>
      </c>
      <c r="H159" s="65">
        <f t="shared" si="103"/>
        <v>219940.7619920003</v>
      </c>
      <c r="I159" s="65">
        <f t="shared" si="103"/>
        <v>203532.23383571743</v>
      </c>
      <c r="J159" s="65">
        <f t="shared" si="103"/>
        <v>146120.60681929562</v>
      </c>
      <c r="K159" s="65">
        <f t="shared" si="103"/>
        <v>70694.66385695101</v>
      </c>
      <c r="L159" s="65">
        <f t="shared" si="103"/>
        <v>10931.54010900795</v>
      </c>
      <c r="M159" s="65">
        <f t="shared" si="100"/>
        <v>1551646.2104544877</v>
      </c>
      <c r="N159" s="62"/>
      <c r="O159" s="62"/>
      <c r="P159" s="62"/>
      <c r="Q159" s="62">
        <v>2012</v>
      </c>
      <c r="R159" s="65">
        <f t="shared" si="104"/>
        <v>16849.654609838963</v>
      </c>
      <c r="S159" s="65">
        <f t="shared" si="104"/>
        <v>105833.56955719486</v>
      </c>
      <c r="T159" s="65">
        <f t="shared" si="104"/>
        <v>163679.924621964</v>
      </c>
      <c r="U159" s="65">
        <f t="shared" si="104"/>
        <v>171581.55909325634</v>
      </c>
      <c r="V159" s="65">
        <f t="shared" si="104"/>
        <v>168404.5222562841</v>
      </c>
      <c r="W159" s="65">
        <f t="shared" si="104"/>
        <v>185888.84806562902</v>
      </c>
      <c r="X159" s="65">
        <f t="shared" si="104"/>
        <v>190294.40319122712</v>
      </c>
      <c r="Y159" s="65">
        <f t="shared" si="104"/>
        <v>155377.8471130386</v>
      </c>
      <c r="Z159" s="65">
        <f t="shared" si="104"/>
        <v>99090.98586886963</v>
      </c>
      <c r="AA159" s="65">
        <f t="shared" si="104"/>
        <v>42037.38656996696</v>
      </c>
      <c r="AB159" s="65">
        <f t="shared" si="104"/>
        <v>4664.224130567569</v>
      </c>
      <c r="AC159" s="65">
        <f t="shared" si="101"/>
        <v>1299038.7009472696</v>
      </c>
      <c r="AD159" s="62"/>
      <c r="AE159" s="62"/>
      <c r="AF159" s="62"/>
      <c r="AG159" s="62">
        <v>2012</v>
      </c>
      <c r="AH159" s="65">
        <f aca="true" t="shared" si="105" ref="AH159:AS180">B159+R159</f>
        <v>42359.78661460649</v>
      </c>
      <c r="AI159" s="65">
        <f t="shared" si="105"/>
        <v>233379.7856139829</v>
      </c>
      <c r="AJ159" s="65">
        <f t="shared" si="105"/>
        <v>339773.3279274841</v>
      </c>
      <c r="AK159" s="65">
        <f t="shared" si="105"/>
        <v>363113.89112727426</v>
      </c>
      <c r="AL159" s="65">
        <f t="shared" si="105"/>
        <v>354812.57795619627</v>
      </c>
      <c r="AM159" s="65">
        <f t="shared" si="105"/>
        <v>390156.65291514655</v>
      </c>
      <c r="AN159" s="65">
        <f t="shared" si="105"/>
        <v>410235.1651832274</v>
      </c>
      <c r="AO159" s="65">
        <f t="shared" si="105"/>
        <v>358910.080948756</v>
      </c>
      <c r="AP159" s="65">
        <f t="shared" si="105"/>
        <v>245211.59268816526</v>
      </c>
      <c r="AQ159" s="65">
        <f t="shared" si="105"/>
        <v>112732.05042691797</v>
      </c>
      <c r="AR159" s="65">
        <f t="shared" si="105"/>
        <v>15595.76423957552</v>
      </c>
      <c r="AS159" s="77">
        <f t="shared" si="105"/>
        <v>2850684.911401757</v>
      </c>
      <c r="AT159" s="66"/>
    </row>
    <row r="160" spans="1:46" ht="12.75">
      <c r="A160" s="68">
        <v>2013</v>
      </c>
      <c r="B160" s="65">
        <f t="shared" si="103"/>
        <v>25172.106695190607</v>
      </c>
      <c r="C160" s="65">
        <f t="shared" si="103"/>
        <v>128495.32341329312</v>
      </c>
      <c r="D160" s="65">
        <f t="shared" si="103"/>
        <v>175582.65092676692</v>
      </c>
      <c r="E160" s="65">
        <f t="shared" si="103"/>
        <v>191290.5044374552</v>
      </c>
      <c r="F160" s="65">
        <f t="shared" si="103"/>
        <v>185116.00664951454</v>
      </c>
      <c r="G160" s="65">
        <f t="shared" si="103"/>
        <v>200469.17700582347</v>
      </c>
      <c r="H160" s="65">
        <f t="shared" si="103"/>
        <v>215613.76977319643</v>
      </c>
      <c r="I160" s="65">
        <f t="shared" si="103"/>
        <v>205146.26179306445</v>
      </c>
      <c r="J160" s="65">
        <f t="shared" si="103"/>
        <v>149718.75246885105</v>
      </c>
      <c r="K160" s="65">
        <f t="shared" si="103"/>
        <v>73613.20980690938</v>
      </c>
      <c r="L160" s="65">
        <f t="shared" si="103"/>
        <v>11152.970475091483</v>
      </c>
      <c r="M160" s="65">
        <f t="shared" si="100"/>
        <v>1550217.7629700652</v>
      </c>
      <c r="N160" s="62"/>
      <c r="O160" s="62"/>
      <c r="P160" s="62"/>
      <c r="Q160" s="62">
        <v>2013</v>
      </c>
      <c r="R160" s="65">
        <f t="shared" si="104"/>
        <v>16594.71192366257</v>
      </c>
      <c r="S160" s="65">
        <f t="shared" si="104"/>
        <v>106821.15014697303</v>
      </c>
      <c r="T160" s="65">
        <f t="shared" si="104"/>
        <v>163757.26838130128</v>
      </c>
      <c r="U160" s="65">
        <f t="shared" si="104"/>
        <v>171578.41821396668</v>
      </c>
      <c r="V160" s="65">
        <f t="shared" si="104"/>
        <v>168054.8974209737</v>
      </c>
      <c r="W160" s="65">
        <f t="shared" si="104"/>
        <v>183762.9392199</v>
      </c>
      <c r="X160" s="65">
        <f t="shared" si="104"/>
        <v>188568.32840232374</v>
      </c>
      <c r="Y160" s="65">
        <f t="shared" si="104"/>
        <v>159002.26388414146</v>
      </c>
      <c r="Z160" s="65">
        <f t="shared" si="104"/>
        <v>104050.63241056686</v>
      </c>
      <c r="AA160" s="65">
        <f t="shared" si="104"/>
        <v>45218.28335992378</v>
      </c>
      <c r="AB160" s="65">
        <f t="shared" si="104"/>
        <v>4732.802832571717</v>
      </c>
      <c r="AC160" s="65">
        <f t="shared" si="101"/>
        <v>1307408.893363733</v>
      </c>
      <c r="AD160" s="62"/>
      <c r="AE160" s="62"/>
      <c r="AF160" s="62"/>
      <c r="AG160" s="62">
        <v>2013</v>
      </c>
      <c r="AH160" s="65">
        <f t="shared" si="105"/>
        <v>41766.818618853176</v>
      </c>
      <c r="AI160" s="65">
        <f t="shared" si="105"/>
        <v>235316.47356026614</v>
      </c>
      <c r="AJ160" s="65">
        <f t="shared" si="105"/>
        <v>339339.91930806823</v>
      </c>
      <c r="AK160" s="65">
        <f t="shared" si="105"/>
        <v>362868.92265142186</v>
      </c>
      <c r="AL160" s="65">
        <f t="shared" si="105"/>
        <v>353170.90407048824</v>
      </c>
      <c r="AM160" s="65">
        <f t="shared" si="105"/>
        <v>384232.11622572347</v>
      </c>
      <c r="AN160" s="65">
        <f t="shared" si="105"/>
        <v>404182.0981755202</v>
      </c>
      <c r="AO160" s="65">
        <f t="shared" si="105"/>
        <v>364148.5256772059</v>
      </c>
      <c r="AP160" s="65">
        <f t="shared" si="105"/>
        <v>253769.3848794179</v>
      </c>
      <c r="AQ160" s="65">
        <f t="shared" si="105"/>
        <v>118831.49316683316</v>
      </c>
      <c r="AR160" s="65">
        <f t="shared" si="105"/>
        <v>15885.7733076632</v>
      </c>
      <c r="AS160" s="77">
        <f t="shared" si="105"/>
        <v>2857626.6563337985</v>
      </c>
      <c r="AT160" s="66"/>
    </row>
    <row r="161" spans="1:46" ht="12.75">
      <c r="A161" s="68">
        <v>2014</v>
      </c>
      <c r="B161" s="65">
        <f t="shared" si="103"/>
        <v>24910.108336619716</v>
      </c>
      <c r="C161" s="65">
        <f t="shared" si="103"/>
        <v>128290.18493566234</v>
      </c>
      <c r="D161" s="65">
        <f t="shared" si="103"/>
        <v>176228.77188710697</v>
      </c>
      <c r="E161" s="65">
        <f t="shared" si="103"/>
        <v>189651.34238172194</v>
      </c>
      <c r="F161" s="65">
        <f t="shared" si="103"/>
        <v>185786.2087392792</v>
      </c>
      <c r="G161" s="65">
        <f t="shared" si="103"/>
        <v>196201.02961453784</v>
      </c>
      <c r="H161" s="65">
        <f t="shared" si="103"/>
        <v>210156.62084398363</v>
      </c>
      <c r="I161" s="65">
        <f t="shared" si="103"/>
        <v>206569.62841022183</v>
      </c>
      <c r="J161" s="65">
        <f t="shared" si="103"/>
        <v>153549.29296608118</v>
      </c>
      <c r="K161" s="65">
        <f t="shared" si="103"/>
        <v>76693.70520776846</v>
      </c>
      <c r="L161" s="65">
        <f t="shared" si="103"/>
        <v>11371.630507563292</v>
      </c>
      <c r="M161" s="65">
        <f t="shared" si="100"/>
        <v>1548036.8933229828</v>
      </c>
      <c r="N161" s="62"/>
      <c r="O161" s="62"/>
      <c r="P161" s="62"/>
      <c r="Q161" s="62">
        <v>2014</v>
      </c>
      <c r="R161" s="65">
        <f t="shared" si="104"/>
        <v>16414.828003509403</v>
      </c>
      <c r="S161" s="65">
        <f t="shared" si="104"/>
        <v>106781.85804512318</v>
      </c>
      <c r="T161" s="65">
        <f t="shared" si="104"/>
        <v>164827.5317109066</v>
      </c>
      <c r="U161" s="65">
        <f t="shared" si="104"/>
        <v>170829.41491566334</v>
      </c>
      <c r="V161" s="65">
        <f t="shared" si="104"/>
        <v>169208.5162490825</v>
      </c>
      <c r="W161" s="65">
        <f t="shared" si="104"/>
        <v>180829.4491910948</v>
      </c>
      <c r="X161" s="65">
        <f t="shared" si="104"/>
        <v>185848.8413757635</v>
      </c>
      <c r="Y161" s="65">
        <f t="shared" si="104"/>
        <v>162394.26284495677</v>
      </c>
      <c r="Z161" s="65">
        <f t="shared" si="104"/>
        <v>109258.77139503036</v>
      </c>
      <c r="AA161" s="65">
        <f t="shared" si="104"/>
        <v>48625.739636215374</v>
      </c>
      <c r="AB161" s="65">
        <f t="shared" si="104"/>
        <v>4799.076427723931</v>
      </c>
      <c r="AC161" s="65">
        <f t="shared" si="101"/>
        <v>1315019.213367346</v>
      </c>
      <c r="AD161" s="62"/>
      <c r="AE161" s="62"/>
      <c r="AF161" s="62"/>
      <c r="AG161" s="62">
        <v>2014</v>
      </c>
      <c r="AH161" s="65">
        <f t="shared" si="105"/>
        <v>41324.93634012912</v>
      </c>
      <c r="AI161" s="65">
        <f t="shared" si="105"/>
        <v>235072.04298078554</v>
      </c>
      <c r="AJ161" s="65">
        <f t="shared" si="105"/>
        <v>341056.3035980136</v>
      </c>
      <c r="AK161" s="65">
        <f t="shared" si="105"/>
        <v>360480.75729738525</v>
      </c>
      <c r="AL161" s="65">
        <f t="shared" si="105"/>
        <v>354994.7249883617</v>
      </c>
      <c r="AM161" s="65">
        <f t="shared" si="105"/>
        <v>377030.4788056327</v>
      </c>
      <c r="AN161" s="65">
        <f t="shared" si="105"/>
        <v>396005.46221974713</v>
      </c>
      <c r="AO161" s="65">
        <f t="shared" si="105"/>
        <v>368963.8912551786</v>
      </c>
      <c r="AP161" s="65">
        <f t="shared" si="105"/>
        <v>262808.06436111155</v>
      </c>
      <c r="AQ161" s="65">
        <f t="shared" si="105"/>
        <v>125319.44484398383</v>
      </c>
      <c r="AR161" s="65">
        <f t="shared" si="105"/>
        <v>16170.706935287224</v>
      </c>
      <c r="AS161" s="77">
        <f t="shared" si="105"/>
        <v>2863056.1066903286</v>
      </c>
      <c r="AT161" s="66"/>
    </row>
    <row r="162" spans="1:46" ht="12.75">
      <c r="A162" s="68">
        <v>2015</v>
      </c>
      <c r="B162" s="65">
        <f t="shared" si="103"/>
        <v>24704.73496613272</v>
      </c>
      <c r="C162" s="65">
        <f t="shared" si="103"/>
        <v>127031.31847793478</v>
      </c>
      <c r="D162" s="65">
        <f t="shared" si="103"/>
        <v>178269.8612803952</v>
      </c>
      <c r="E162" s="65">
        <f t="shared" si="103"/>
        <v>187157.98284780764</v>
      </c>
      <c r="F162" s="65">
        <f t="shared" si="103"/>
        <v>187828.7293937999</v>
      </c>
      <c r="G162" s="65">
        <f t="shared" si="103"/>
        <v>190929.24945723714</v>
      </c>
      <c r="H162" s="65">
        <f t="shared" si="103"/>
        <v>205243.57744037482</v>
      </c>
      <c r="I162" s="65">
        <f t="shared" si="103"/>
        <v>207377.76932406065</v>
      </c>
      <c r="J162" s="65">
        <f t="shared" si="103"/>
        <v>156914.7243457459</v>
      </c>
      <c r="K162" s="65">
        <f t="shared" si="103"/>
        <v>80180.7776972028</v>
      </c>
      <c r="L162" s="65">
        <f t="shared" si="103"/>
        <v>11582.437625860139</v>
      </c>
      <c r="M162" s="65">
        <f t="shared" si="100"/>
        <v>1545638.7252306915</v>
      </c>
      <c r="N162" s="62"/>
      <c r="O162" s="62"/>
      <c r="P162" s="62"/>
      <c r="Q162" s="62">
        <v>2015</v>
      </c>
      <c r="R162" s="65">
        <f t="shared" si="104"/>
        <v>16288.8400352438</v>
      </c>
      <c r="S162" s="65">
        <f t="shared" si="104"/>
        <v>105741.49702002433</v>
      </c>
      <c r="T162" s="65">
        <f t="shared" si="104"/>
        <v>167260.9980993976</v>
      </c>
      <c r="U162" s="65">
        <f t="shared" si="104"/>
        <v>169232.67778586154</v>
      </c>
      <c r="V162" s="65">
        <f t="shared" si="104"/>
        <v>171615.73062179668</v>
      </c>
      <c r="W162" s="65">
        <f t="shared" si="104"/>
        <v>176943.30586307618</v>
      </c>
      <c r="X162" s="65">
        <f t="shared" si="104"/>
        <v>183633.2981710755</v>
      </c>
      <c r="Y162" s="65">
        <f t="shared" si="104"/>
        <v>165096.74978528288</v>
      </c>
      <c r="Z162" s="65">
        <f t="shared" si="104"/>
        <v>114080.06583197517</v>
      </c>
      <c r="AA162" s="65">
        <f t="shared" si="104"/>
        <v>52445.61297672281</v>
      </c>
      <c r="AB162" s="65">
        <f t="shared" si="104"/>
        <v>4862.4278566515395</v>
      </c>
      <c r="AC162" s="65">
        <f t="shared" si="101"/>
        <v>1322338.7761904565</v>
      </c>
      <c r="AD162" s="62"/>
      <c r="AE162" s="62"/>
      <c r="AF162" s="62"/>
      <c r="AG162" s="62">
        <v>2015</v>
      </c>
      <c r="AH162" s="65">
        <f t="shared" si="105"/>
        <v>40993.57500137652</v>
      </c>
      <c r="AI162" s="65">
        <f t="shared" si="105"/>
        <v>232772.8154979591</v>
      </c>
      <c r="AJ162" s="65">
        <f t="shared" si="105"/>
        <v>345530.8593797928</v>
      </c>
      <c r="AK162" s="65">
        <f t="shared" si="105"/>
        <v>356390.6606336692</v>
      </c>
      <c r="AL162" s="65">
        <f t="shared" si="105"/>
        <v>359444.4600155966</v>
      </c>
      <c r="AM162" s="65">
        <f t="shared" si="105"/>
        <v>367872.5553203133</v>
      </c>
      <c r="AN162" s="65">
        <f t="shared" si="105"/>
        <v>388876.8756114503</v>
      </c>
      <c r="AO162" s="65">
        <f t="shared" si="105"/>
        <v>372474.5191093435</v>
      </c>
      <c r="AP162" s="65">
        <f t="shared" si="105"/>
        <v>270994.79017772106</v>
      </c>
      <c r="AQ162" s="65">
        <f t="shared" si="105"/>
        <v>132626.3906739256</v>
      </c>
      <c r="AR162" s="65">
        <f t="shared" si="105"/>
        <v>16444.86548251168</v>
      </c>
      <c r="AS162" s="77">
        <f t="shared" si="105"/>
        <v>2867977.501421148</v>
      </c>
      <c r="AT162" s="66"/>
    </row>
    <row r="163" spans="1:46" ht="12.75">
      <c r="A163" s="68">
        <v>2016</v>
      </c>
      <c r="B163" s="65">
        <f t="shared" si="103"/>
        <v>24510.140463935804</v>
      </c>
      <c r="C163" s="65">
        <f t="shared" si="103"/>
        <v>125106.43576283263</v>
      </c>
      <c r="D163" s="65">
        <f t="shared" si="103"/>
        <v>180899.46798228443</v>
      </c>
      <c r="E163" s="65">
        <f t="shared" si="103"/>
        <v>184796.26333621572</v>
      </c>
      <c r="F163" s="65">
        <f t="shared" si="103"/>
        <v>190135.26905337942</v>
      </c>
      <c r="G163" s="65">
        <f t="shared" si="103"/>
        <v>185780.41845211224</v>
      </c>
      <c r="H163" s="65">
        <f t="shared" si="103"/>
        <v>201742.95988249534</v>
      </c>
      <c r="I163" s="65">
        <f t="shared" si="103"/>
        <v>206849.6499312062</v>
      </c>
      <c r="J163" s="65">
        <f t="shared" si="103"/>
        <v>159514.03561451792</v>
      </c>
      <c r="K163" s="65">
        <f t="shared" si="103"/>
        <v>83525.0072757155</v>
      </c>
      <c r="L163" s="65">
        <f t="shared" si="103"/>
        <v>11790.14720578797</v>
      </c>
      <c r="M163" s="65">
        <f t="shared" si="100"/>
        <v>1542859.647754695</v>
      </c>
      <c r="N163" s="62"/>
      <c r="O163" s="62"/>
      <c r="P163" s="62"/>
      <c r="Q163" s="62">
        <v>2016</v>
      </c>
      <c r="R163" s="65">
        <f t="shared" si="104"/>
        <v>16125.8665880682</v>
      </c>
      <c r="S163" s="65">
        <f t="shared" si="104"/>
        <v>104264.23128032646</v>
      </c>
      <c r="T163" s="65">
        <f t="shared" si="104"/>
        <v>170386.45050902848</v>
      </c>
      <c r="U163" s="65">
        <f t="shared" si="104"/>
        <v>167617.21348480703</v>
      </c>
      <c r="V163" s="65">
        <f t="shared" si="104"/>
        <v>174226.30147897417</v>
      </c>
      <c r="W163" s="65">
        <f t="shared" si="104"/>
        <v>172550.6017325362</v>
      </c>
      <c r="X163" s="65">
        <f t="shared" si="104"/>
        <v>181799.3271899847</v>
      </c>
      <c r="Y163" s="65">
        <f t="shared" si="104"/>
        <v>166604.7051614989</v>
      </c>
      <c r="Z163" s="65">
        <f t="shared" si="104"/>
        <v>117729.31189010797</v>
      </c>
      <c r="AA163" s="65">
        <f t="shared" si="104"/>
        <v>56219.23992658576</v>
      </c>
      <c r="AB163" s="65">
        <f t="shared" si="104"/>
        <v>4924.431684650326</v>
      </c>
      <c r="AC163" s="65">
        <f t="shared" si="101"/>
        <v>1327523.2492419179</v>
      </c>
      <c r="AD163" s="62"/>
      <c r="AE163" s="62"/>
      <c r="AF163" s="62"/>
      <c r="AG163" s="62">
        <v>2016</v>
      </c>
      <c r="AH163" s="65">
        <f t="shared" si="105"/>
        <v>40636.007052004</v>
      </c>
      <c r="AI163" s="65">
        <f t="shared" si="105"/>
        <v>229370.66704315908</v>
      </c>
      <c r="AJ163" s="65">
        <f t="shared" si="105"/>
        <v>351285.9184913129</v>
      </c>
      <c r="AK163" s="65">
        <f t="shared" si="105"/>
        <v>352413.47682102275</v>
      </c>
      <c r="AL163" s="65">
        <f t="shared" si="105"/>
        <v>364361.5705323536</v>
      </c>
      <c r="AM163" s="65">
        <f t="shared" si="105"/>
        <v>358331.02018464846</v>
      </c>
      <c r="AN163" s="65">
        <f t="shared" si="105"/>
        <v>383542.2870724801</v>
      </c>
      <c r="AO163" s="65">
        <f t="shared" si="105"/>
        <v>373454.3550927051</v>
      </c>
      <c r="AP163" s="65">
        <f t="shared" si="105"/>
        <v>277243.3475046259</v>
      </c>
      <c r="AQ163" s="65">
        <f t="shared" si="105"/>
        <v>139744.24720230125</v>
      </c>
      <c r="AR163" s="65">
        <f t="shared" si="105"/>
        <v>16714.578890438293</v>
      </c>
      <c r="AS163" s="77">
        <f t="shared" si="105"/>
        <v>2870382.8969966127</v>
      </c>
      <c r="AT163" s="66"/>
    </row>
    <row r="164" spans="1:46" ht="12.75">
      <c r="A164" s="68">
        <v>2017</v>
      </c>
      <c r="B164" s="65">
        <f aca="true" t="shared" si="106" ref="B164:L179">B102*B29/100</f>
        <v>24281.772174429963</v>
      </c>
      <c r="C164" s="65">
        <f t="shared" si="106"/>
        <v>123163.09058474371</v>
      </c>
      <c r="D164" s="65">
        <f t="shared" si="106"/>
        <v>183138.3299132102</v>
      </c>
      <c r="E164" s="65">
        <f t="shared" si="106"/>
        <v>183245.83640664056</v>
      </c>
      <c r="F164" s="65">
        <f t="shared" si="106"/>
        <v>191433.12071927276</v>
      </c>
      <c r="G164" s="65">
        <f t="shared" si="106"/>
        <v>182545.66513578166</v>
      </c>
      <c r="H164" s="65">
        <f t="shared" si="106"/>
        <v>198298.35327051845</v>
      </c>
      <c r="I164" s="65">
        <f t="shared" si="106"/>
        <v>204635.44530652824</v>
      </c>
      <c r="J164" s="65">
        <f t="shared" si="106"/>
        <v>161959.4320404629</v>
      </c>
      <c r="K164" s="65">
        <f t="shared" si="106"/>
        <v>86828.83125453028</v>
      </c>
      <c r="L164" s="65">
        <f t="shared" si="106"/>
        <v>12017.55451210467</v>
      </c>
      <c r="M164" s="65">
        <f t="shared" si="100"/>
        <v>1539529.8768061188</v>
      </c>
      <c r="N164" s="62"/>
      <c r="O164" s="62"/>
      <c r="P164" s="62"/>
      <c r="Q164" s="62">
        <v>2017</v>
      </c>
      <c r="R164" s="65">
        <f aca="true" t="shared" si="107" ref="R164:AB179">R102*R29/100</f>
        <v>15940.939193518216</v>
      </c>
      <c r="S164" s="65">
        <f t="shared" si="107"/>
        <v>102778.16880140851</v>
      </c>
      <c r="T164" s="65">
        <f t="shared" si="107"/>
        <v>173256.3385521961</v>
      </c>
      <c r="U164" s="65">
        <f t="shared" si="107"/>
        <v>166888.86303527997</v>
      </c>
      <c r="V164" s="65">
        <f t="shared" si="107"/>
        <v>175442.71912690345</v>
      </c>
      <c r="W164" s="65">
        <f t="shared" si="107"/>
        <v>170024.3751069283</v>
      </c>
      <c r="X164" s="65">
        <f t="shared" si="107"/>
        <v>180223.63306713835</v>
      </c>
      <c r="Y164" s="65">
        <f t="shared" si="107"/>
        <v>166726.6524296804</v>
      </c>
      <c r="Z164" s="65">
        <f t="shared" si="107"/>
        <v>121422.38952185289</v>
      </c>
      <c r="AA164" s="65">
        <f t="shared" si="107"/>
        <v>60013.58666022364</v>
      </c>
      <c r="AB164" s="65">
        <f t="shared" si="107"/>
        <v>4989.953460336987</v>
      </c>
      <c r="AC164" s="65">
        <f t="shared" si="101"/>
        <v>1332717.6654951298</v>
      </c>
      <c r="AD164" s="62"/>
      <c r="AE164" s="62"/>
      <c r="AF164" s="62"/>
      <c r="AG164" s="62">
        <v>2017</v>
      </c>
      <c r="AH164" s="65">
        <f t="shared" si="105"/>
        <v>40222.71136794818</v>
      </c>
      <c r="AI164" s="65">
        <f t="shared" si="105"/>
        <v>225941.2593861522</v>
      </c>
      <c r="AJ164" s="65">
        <f t="shared" si="105"/>
        <v>356394.6684654063</v>
      </c>
      <c r="AK164" s="65">
        <f t="shared" si="105"/>
        <v>350134.6994419205</v>
      </c>
      <c r="AL164" s="65">
        <f t="shared" si="105"/>
        <v>366875.8398461762</v>
      </c>
      <c r="AM164" s="65">
        <f t="shared" si="105"/>
        <v>352570.0402427099</v>
      </c>
      <c r="AN164" s="65">
        <f t="shared" si="105"/>
        <v>378521.9863376568</v>
      </c>
      <c r="AO164" s="65">
        <f t="shared" si="105"/>
        <v>371362.09773620864</v>
      </c>
      <c r="AP164" s="65">
        <f t="shared" si="105"/>
        <v>283381.8215623158</v>
      </c>
      <c r="AQ164" s="65">
        <f t="shared" si="105"/>
        <v>146842.41791475393</v>
      </c>
      <c r="AR164" s="65">
        <f t="shared" si="105"/>
        <v>17007.507972441657</v>
      </c>
      <c r="AS164" s="77">
        <f t="shared" si="105"/>
        <v>2872247.5423012488</v>
      </c>
      <c r="AT164" s="66"/>
    </row>
    <row r="165" spans="1:46" ht="12.75">
      <c r="A165" s="68">
        <v>2018</v>
      </c>
      <c r="B165" s="65">
        <f t="shared" si="106"/>
        <v>24060.589797117515</v>
      </c>
      <c r="C165" s="65">
        <f t="shared" si="106"/>
        <v>121613.61128370589</v>
      </c>
      <c r="D165" s="65">
        <f t="shared" si="106"/>
        <v>184443.05262510048</v>
      </c>
      <c r="E165" s="65">
        <f t="shared" si="106"/>
        <v>182794.35988563846</v>
      </c>
      <c r="F165" s="65">
        <f t="shared" si="106"/>
        <v>191215.52263818038</v>
      </c>
      <c r="G165" s="65">
        <f t="shared" si="106"/>
        <v>181284.8044360203</v>
      </c>
      <c r="H165" s="65">
        <f t="shared" si="106"/>
        <v>194687.1979893591</v>
      </c>
      <c r="I165" s="65">
        <f t="shared" si="106"/>
        <v>200984.41811993826</v>
      </c>
      <c r="J165" s="65">
        <f t="shared" si="106"/>
        <v>164119.14084813933</v>
      </c>
      <c r="K165" s="65">
        <f t="shared" si="106"/>
        <v>90184.26481110264</v>
      </c>
      <c r="L165" s="65">
        <f t="shared" si="106"/>
        <v>12259.467895994572</v>
      </c>
      <c r="M165" s="65">
        <f t="shared" si="100"/>
        <v>1535386.9624343023</v>
      </c>
      <c r="N165" s="62"/>
      <c r="O165" s="62"/>
      <c r="P165" s="62"/>
      <c r="Q165" s="62">
        <v>2018</v>
      </c>
      <c r="R165" s="65">
        <f t="shared" si="107"/>
        <v>15779.05355454585</v>
      </c>
      <c r="S165" s="65">
        <f t="shared" si="107"/>
        <v>101318.49654015087</v>
      </c>
      <c r="T165" s="65">
        <f t="shared" si="107"/>
        <v>175339.72215907637</v>
      </c>
      <c r="U165" s="65">
        <f t="shared" si="107"/>
        <v>167061.02983544543</v>
      </c>
      <c r="V165" s="65">
        <f t="shared" si="107"/>
        <v>175505.61995275028</v>
      </c>
      <c r="W165" s="65">
        <f t="shared" si="107"/>
        <v>169706.31286109993</v>
      </c>
      <c r="X165" s="65">
        <f t="shared" si="107"/>
        <v>178222.16526089126</v>
      </c>
      <c r="Y165" s="65">
        <f t="shared" si="107"/>
        <v>165725.27290449993</v>
      </c>
      <c r="Z165" s="65">
        <f t="shared" si="107"/>
        <v>124948.0072981015</v>
      </c>
      <c r="AA165" s="65">
        <f t="shared" si="107"/>
        <v>63844.773881317444</v>
      </c>
      <c r="AB165" s="65">
        <f t="shared" si="107"/>
        <v>5059.752095813543</v>
      </c>
      <c r="AC165" s="65">
        <f t="shared" si="101"/>
        <v>1337450.4542478786</v>
      </c>
      <c r="AD165" s="62"/>
      <c r="AE165" s="62"/>
      <c r="AF165" s="62"/>
      <c r="AG165" s="62">
        <v>2018</v>
      </c>
      <c r="AH165" s="65">
        <f t="shared" si="105"/>
        <v>39839.64335166336</v>
      </c>
      <c r="AI165" s="65">
        <f t="shared" si="105"/>
        <v>222932.10782385676</v>
      </c>
      <c r="AJ165" s="65">
        <f t="shared" si="105"/>
        <v>359782.77478417684</v>
      </c>
      <c r="AK165" s="65">
        <f t="shared" si="105"/>
        <v>349855.3897210839</v>
      </c>
      <c r="AL165" s="65">
        <f t="shared" si="105"/>
        <v>366721.1425909307</v>
      </c>
      <c r="AM165" s="65">
        <f t="shared" si="105"/>
        <v>350991.1172971202</v>
      </c>
      <c r="AN165" s="65">
        <f t="shared" si="105"/>
        <v>372909.36325025035</v>
      </c>
      <c r="AO165" s="65">
        <f t="shared" si="105"/>
        <v>366709.6910244382</v>
      </c>
      <c r="AP165" s="65">
        <f t="shared" si="105"/>
        <v>289067.14814624086</v>
      </c>
      <c r="AQ165" s="65">
        <f t="shared" si="105"/>
        <v>154029.0386924201</v>
      </c>
      <c r="AR165" s="65">
        <f t="shared" si="105"/>
        <v>17319.219991808117</v>
      </c>
      <c r="AS165" s="77">
        <f t="shared" si="105"/>
        <v>2872837.416682181</v>
      </c>
      <c r="AT165" s="66"/>
    </row>
    <row r="166" spans="1:46" ht="12.75">
      <c r="A166" s="68">
        <v>2019</v>
      </c>
      <c r="B166" s="65">
        <f t="shared" si="106"/>
        <v>23908.535895105448</v>
      </c>
      <c r="C166" s="65">
        <f t="shared" si="106"/>
        <v>120447.05714091219</v>
      </c>
      <c r="D166" s="65">
        <f t="shared" si="106"/>
        <v>184155.99442726735</v>
      </c>
      <c r="E166" s="65">
        <f t="shared" si="106"/>
        <v>183470.1120002269</v>
      </c>
      <c r="F166" s="65">
        <f t="shared" si="106"/>
        <v>189654.61906981084</v>
      </c>
      <c r="G166" s="65">
        <f t="shared" si="106"/>
        <v>181929.47643537118</v>
      </c>
      <c r="H166" s="65">
        <f t="shared" si="106"/>
        <v>190615.3650495506</v>
      </c>
      <c r="I166" s="65">
        <f t="shared" si="106"/>
        <v>196272.4641530532</v>
      </c>
      <c r="J166" s="65">
        <f t="shared" si="106"/>
        <v>166127.5073366005</v>
      </c>
      <c r="K166" s="65">
        <f t="shared" si="106"/>
        <v>93731.93903780928</v>
      </c>
      <c r="L166" s="65">
        <f t="shared" si="106"/>
        <v>12505.525873476816</v>
      </c>
      <c r="M166" s="65">
        <f t="shared" si="100"/>
        <v>1530313.0705457076</v>
      </c>
      <c r="N166" s="62"/>
      <c r="O166" s="62"/>
      <c r="P166" s="62"/>
      <c r="Q166" s="62">
        <v>2019</v>
      </c>
      <c r="R166" s="65">
        <f t="shared" si="107"/>
        <v>15652.47223635121</v>
      </c>
      <c r="S166" s="65">
        <f t="shared" si="107"/>
        <v>100286.3458049908</v>
      </c>
      <c r="T166" s="65">
        <f t="shared" si="107"/>
        <v>175825.8982967032</v>
      </c>
      <c r="U166" s="65">
        <f t="shared" si="107"/>
        <v>168164.6759551226</v>
      </c>
      <c r="V166" s="65">
        <f t="shared" si="107"/>
        <v>174825.33540234767</v>
      </c>
      <c r="W166" s="65">
        <f t="shared" si="107"/>
        <v>170877.60170099814</v>
      </c>
      <c r="X166" s="65">
        <f t="shared" si="107"/>
        <v>175476.0207739249</v>
      </c>
      <c r="Y166" s="65">
        <f t="shared" si="107"/>
        <v>163838.3950444831</v>
      </c>
      <c r="Z166" s="65">
        <f t="shared" si="107"/>
        <v>128297.8782660198</v>
      </c>
      <c r="AA166" s="65">
        <f t="shared" si="107"/>
        <v>67857.92675329636</v>
      </c>
      <c r="AB166" s="65">
        <f t="shared" si="107"/>
        <v>5133.125420069713</v>
      </c>
      <c r="AC166" s="65">
        <f t="shared" si="101"/>
        <v>1341102.5502342375</v>
      </c>
      <c r="AD166" s="62"/>
      <c r="AE166" s="62"/>
      <c r="AF166" s="62"/>
      <c r="AG166" s="62">
        <v>2019</v>
      </c>
      <c r="AH166" s="65">
        <f t="shared" si="105"/>
        <v>39561.008131456656</v>
      </c>
      <c r="AI166" s="65">
        <f t="shared" si="105"/>
        <v>220733.40294590298</v>
      </c>
      <c r="AJ166" s="65">
        <f t="shared" si="105"/>
        <v>359981.8927239706</v>
      </c>
      <c r="AK166" s="65">
        <f t="shared" si="105"/>
        <v>351634.7879553495</v>
      </c>
      <c r="AL166" s="65">
        <f t="shared" si="105"/>
        <v>364479.9544721585</v>
      </c>
      <c r="AM166" s="65">
        <f t="shared" si="105"/>
        <v>352807.07813636935</v>
      </c>
      <c r="AN166" s="65">
        <f t="shared" si="105"/>
        <v>366091.3858234755</v>
      </c>
      <c r="AO166" s="65">
        <f t="shared" si="105"/>
        <v>360110.8591975363</v>
      </c>
      <c r="AP166" s="65">
        <f t="shared" si="105"/>
        <v>294425.3856026203</v>
      </c>
      <c r="AQ166" s="65">
        <f t="shared" si="105"/>
        <v>161589.86579110564</v>
      </c>
      <c r="AR166" s="65">
        <f t="shared" si="105"/>
        <v>17638.65129354653</v>
      </c>
      <c r="AS166" s="77">
        <f t="shared" si="105"/>
        <v>2871415.620779945</v>
      </c>
      <c r="AT166" s="66"/>
    </row>
    <row r="167" spans="1:46" ht="12.75">
      <c r="A167" s="68">
        <v>2020</v>
      </c>
      <c r="B167" s="65">
        <f t="shared" si="106"/>
        <v>23788.81859796362</v>
      </c>
      <c r="C167" s="65">
        <f t="shared" si="106"/>
        <v>119517.77983724477</v>
      </c>
      <c r="D167" s="65">
        <f t="shared" si="106"/>
        <v>182450.92633579046</v>
      </c>
      <c r="E167" s="65">
        <f t="shared" si="106"/>
        <v>185538.3230176036</v>
      </c>
      <c r="F167" s="65">
        <f t="shared" si="106"/>
        <v>187264.90858812488</v>
      </c>
      <c r="G167" s="65">
        <f t="shared" si="106"/>
        <v>183916.66125811252</v>
      </c>
      <c r="H167" s="65">
        <f t="shared" si="106"/>
        <v>185596.78741661526</v>
      </c>
      <c r="I167" s="65">
        <f t="shared" si="106"/>
        <v>192060.72443126782</v>
      </c>
      <c r="J167" s="65">
        <f t="shared" si="106"/>
        <v>167633.0971078092</v>
      </c>
      <c r="K167" s="65">
        <f t="shared" si="106"/>
        <v>97038.01291492989</v>
      </c>
      <c r="L167" s="65">
        <f t="shared" si="106"/>
        <v>12763.821308881717</v>
      </c>
      <c r="M167" s="65">
        <f t="shared" si="100"/>
        <v>1524806.0395054622</v>
      </c>
      <c r="N167" s="62"/>
      <c r="O167" s="62"/>
      <c r="P167" s="62"/>
      <c r="Q167" s="62">
        <v>2020</v>
      </c>
      <c r="R167" s="65">
        <f t="shared" si="107"/>
        <v>15553.08612323745</v>
      </c>
      <c r="S167" s="65">
        <f t="shared" si="107"/>
        <v>99567.35898606679</v>
      </c>
      <c r="T167" s="65">
        <f t="shared" si="107"/>
        <v>174765.6121975591</v>
      </c>
      <c r="U167" s="65">
        <f t="shared" si="107"/>
        <v>170579.39161674614</v>
      </c>
      <c r="V167" s="65">
        <f t="shared" si="107"/>
        <v>173273.78065953165</v>
      </c>
      <c r="W167" s="65">
        <f t="shared" si="107"/>
        <v>173305.6440344329</v>
      </c>
      <c r="X167" s="65">
        <f t="shared" si="107"/>
        <v>171782.6988203129</v>
      </c>
      <c r="Y167" s="65">
        <f t="shared" si="107"/>
        <v>162370.59236386488</v>
      </c>
      <c r="Z167" s="65">
        <f t="shared" si="107"/>
        <v>131130.19454283506</v>
      </c>
      <c r="AA167" s="65">
        <f t="shared" si="107"/>
        <v>71657.07709006549</v>
      </c>
      <c r="AB167" s="65">
        <f t="shared" si="107"/>
        <v>5213.435342791087</v>
      </c>
      <c r="AC167" s="65">
        <f t="shared" si="101"/>
        <v>1343985.4364346522</v>
      </c>
      <c r="AD167" s="62"/>
      <c r="AE167" s="62"/>
      <c r="AF167" s="62"/>
      <c r="AG167" s="62">
        <v>2020</v>
      </c>
      <c r="AH167" s="65">
        <f t="shared" si="105"/>
        <v>39341.90472120107</v>
      </c>
      <c r="AI167" s="65">
        <f t="shared" si="105"/>
        <v>219085.13882331154</v>
      </c>
      <c r="AJ167" s="65">
        <f t="shared" si="105"/>
        <v>357216.5385333495</v>
      </c>
      <c r="AK167" s="65">
        <f t="shared" si="105"/>
        <v>356117.71463434974</v>
      </c>
      <c r="AL167" s="65">
        <f t="shared" si="105"/>
        <v>360538.6892476565</v>
      </c>
      <c r="AM167" s="65">
        <f t="shared" si="105"/>
        <v>357222.3052925454</v>
      </c>
      <c r="AN167" s="65">
        <f t="shared" si="105"/>
        <v>357379.48623692815</v>
      </c>
      <c r="AO167" s="65">
        <f t="shared" si="105"/>
        <v>354431.3167951327</v>
      </c>
      <c r="AP167" s="65">
        <f t="shared" si="105"/>
        <v>298763.29165064427</v>
      </c>
      <c r="AQ167" s="65">
        <f t="shared" si="105"/>
        <v>168695.09000499538</v>
      </c>
      <c r="AR167" s="65">
        <f t="shared" si="105"/>
        <v>17977.256651672804</v>
      </c>
      <c r="AS167" s="77">
        <f t="shared" si="105"/>
        <v>2868791.4759401144</v>
      </c>
      <c r="AT167" s="66"/>
    </row>
    <row r="168" spans="1:46" ht="12.75">
      <c r="A168" s="68">
        <v>2021</v>
      </c>
      <c r="B168" s="65">
        <f t="shared" si="106"/>
        <v>23664.93347174963</v>
      </c>
      <c r="C168" s="65">
        <f t="shared" si="106"/>
        <v>118626.1112544763</v>
      </c>
      <c r="D168" s="65">
        <f t="shared" si="106"/>
        <v>179848.2013380461</v>
      </c>
      <c r="E168" s="65">
        <f t="shared" si="106"/>
        <v>188194.52613468713</v>
      </c>
      <c r="F168" s="65">
        <f t="shared" si="106"/>
        <v>185005.7569550944</v>
      </c>
      <c r="G168" s="65">
        <f t="shared" si="106"/>
        <v>186156.3979981254</v>
      </c>
      <c r="H168" s="65">
        <f t="shared" si="106"/>
        <v>180696.65271952347</v>
      </c>
      <c r="I168" s="65">
        <f t="shared" si="106"/>
        <v>189124.99897547442</v>
      </c>
      <c r="J168" s="65">
        <f t="shared" si="106"/>
        <v>168009.88342152696</v>
      </c>
      <c r="K168" s="65">
        <f t="shared" si="106"/>
        <v>99838.36769213754</v>
      </c>
      <c r="L168" s="65">
        <f t="shared" si="106"/>
        <v>13030.493186073245</v>
      </c>
      <c r="M168" s="65">
        <f t="shared" si="100"/>
        <v>1519165.8299608415</v>
      </c>
      <c r="N168" s="62"/>
      <c r="O168" s="62"/>
      <c r="P168" s="62"/>
      <c r="Q168" s="62">
        <v>2021</v>
      </c>
      <c r="R168" s="65">
        <f t="shared" si="107"/>
        <v>15477.434007285185</v>
      </c>
      <c r="S168" s="65">
        <f t="shared" si="107"/>
        <v>98630.7994837653</v>
      </c>
      <c r="T168" s="65">
        <f t="shared" si="107"/>
        <v>173021.4263370564</v>
      </c>
      <c r="U168" s="65">
        <f t="shared" si="107"/>
        <v>173662.47249326028</v>
      </c>
      <c r="V168" s="65">
        <f t="shared" si="107"/>
        <v>171715.66924106874</v>
      </c>
      <c r="W168" s="65">
        <f t="shared" si="107"/>
        <v>175928.25603454348</v>
      </c>
      <c r="X168" s="65">
        <f t="shared" si="107"/>
        <v>167572.9374265516</v>
      </c>
      <c r="Y168" s="65">
        <f t="shared" si="107"/>
        <v>161195.49748291844</v>
      </c>
      <c r="Z168" s="65">
        <f t="shared" si="107"/>
        <v>133045.1509742343</v>
      </c>
      <c r="AA168" s="65">
        <f t="shared" si="107"/>
        <v>74875.25507716792</v>
      </c>
      <c r="AB168" s="65">
        <f t="shared" si="107"/>
        <v>5298.277460215188</v>
      </c>
      <c r="AC168" s="65">
        <f t="shared" si="101"/>
        <v>1345124.8985578518</v>
      </c>
      <c r="AD168" s="62"/>
      <c r="AE168" s="62"/>
      <c r="AF168" s="62"/>
      <c r="AG168" s="62">
        <v>2021</v>
      </c>
      <c r="AH168" s="65">
        <f t="shared" si="105"/>
        <v>39142.367479034816</v>
      </c>
      <c r="AI168" s="65">
        <f t="shared" si="105"/>
        <v>217256.9107382416</v>
      </c>
      <c r="AJ168" s="65">
        <f t="shared" si="105"/>
        <v>352869.6276751025</v>
      </c>
      <c r="AK168" s="65">
        <f t="shared" si="105"/>
        <v>361856.9986279474</v>
      </c>
      <c r="AL168" s="65">
        <f t="shared" si="105"/>
        <v>356721.4261961632</v>
      </c>
      <c r="AM168" s="65">
        <f t="shared" si="105"/>
        <v>362084.6540326689</v>
      </c>
      <c r="AN168" s="65">
        <f t="shared" si="105"/>
        <v>348269.59014607506</v>
      </c>
      <c r="AO168" s="65">
        <f t="shared" si="105"/>
        <v>350320.4964583928</v>
      </c>
      <c r="AP168" s="65">
        <f t="shared" si="105"/>
        <v>301055.03439576126</v>
      </c>
      <c r="AQ168" s="65">
        <f t="shared" si="105"/>
        <v>174713.62276930548</v>
      </c>
      <c r="AR168" s="65">
        <f t="shared" si="105"/>
        <v>18328.77064628843</v>
      </c>
      <c r="AS168" s="77">
        <f t="shared" si="105"/>
        <v>2864290.7285186932</v>
      </c>
      <c r="AT168" s="66"/>
    </row>
    <row r="169" spans="1:46" ht="12.75">
      <c r="A169" s="68">
        <v>2022</v>
      </c>
      <c r="B169" s="65">
        <f t="shared" si="106"/>
        <v>23557.001070604958</v>
      </c>
      <c r="C169" s="65">
        <f t="shared" si="106"/>
        <v>117562.81014542343</v>
      </c>
      <c r="D169" s="65">
        <f t="shared" si="106"/>
        <v>177201.3135406352</v>
      </c>
      <c r="E169" s="65">
        <f t="shared" si="106"/>
        <v>190449.95851714467</v>
      </c>
      <c r="F169" s="65">
        <f t="shared" si="106"/>
        <v>183569.60961988452</v>
      </c>
      <c r="G169" s="65">
        <f t="shared" si="106"/>
        <v>187421.0564710788</v>
      </c>
      <c r="H169" s="65">
        <f t="shared" si="106"/>
        <v>177615.9302220352</v>
      </c>
      <c r="I169" s="65">
        <f t="shared" si="106"/>
        <v>186223.8041533352</v>
      </c>
      <c r="J169" s="65">
        <f t="shared" si="106"/>
        <v>167009.1335076752</v>
      </c>
      <c r="K169" s="65">
        <f t="shared" si="106"/>
        <v>102576.87122907367</v>
      </c>
      <c r="L169" s="65">
        <f t="shared" si="106"/>
        <v>13310.515017362213</v>
      </c>
      <c r="M169" s="65">
        <f t="shared" si="100"/>
        <v>1513187.488476891</v>
      </c>
      <c r="N169" s="62"/>
      <c r="O169" s="62"/>
      <c r="P169" s="62"/>
      <c r="Q169" s="62">
        <v>2022</v>
      </c>
      <c r="R169" s="65">
        <f t="shared" si="107"/>
        <v>15408.803198826527</v>
      </c>
      <c r="S169" s="65">
        <f t="shared" si="107"/>
        <v>97560.52954531806</v>
      </c>
      <c r="T169" s="65">
        <f t="shared" si="107"/>
        <v>171283.58734961957</v>
      </c>
      <c r="U169" s="65">
        <f t="shared" si="107"/>
        <v>176491.23472467242</v>
      </c>
      <c r="V169" s="65">
        <f t="shared" si="107"/>
        <v>171019.7123016065</v>
      </c>
      <c r="W169" s="65">
        <f t="shared" si="107"/>
        <v>177149.20341269017</v>
      </c>
      <c r="X169" s="65">
        <f t="shared" si="107"/>
        <v>165163.2803135043</v>
      </c>
      <c r="Y169" s="65">
        <f t="shared" si="107"/>
        <v>160263.9643342944</v>
      </c>
      <c r="Z169" s="65">
        <f t="shared" si="107"/>
        <v>133840.23659101446</v>
      </c>
      <c r="AA169" s="65">
        <f t="shared" si="107"/>
        <v>78146.09535222598</v>
      </c>
      <c r="AB169" s="65">
        <f t="shared" si="107"/>
        <v>5385.1409790325215</v>
      </c>
      <c r="AC169" s="65">
        <f t="shared" si="101"/>
        <v>1346326.6471237724</v>
      </c>
      <c r="AD169" s="62"/>
      <c r="AE169" s="62"/>
      <c r="AF169" s="62"/>
      <c r="AG169" s="62">
        <v>2022</v>
      </c>
      <c r="AH169" s="65">
        <f t="shared" si="105"/>
        <v>38965.804269431486</v>
      </c>
      <c r="AI169" s="65">
        <f t="shared" si="105"/>
        <v>215123.3396907415</v>
      </c>
      <c r="AJ169" s="65">
        <f t="shared" si="105"/>
        <v>348484.90089025476</v>
      </c>
      <c r="AK169" s="65">
        <f t="shared" si="105"/>
        <v>366941.19324181706</v>
      </c>
      <c r="AL169" s="65">
        <f t="shared" si="105"/>
        <v>354589.321921491</v>
      </c>
      <c r="AM169" s="65">
        <f t="shared" si="105"/>
        <v>364570.259883769</v>
      </c>
      <c r="AN169" s="65">
        <f t="shared" si="105"/>
        <v>342779.21053553955</v>
      </c>
      <c r="AO169" s="65">
        <f t="shared" si="105"/>
        <v>346487.7684876296</v>
      </c>
      <c r="AP169" s="65">
        <f t="shared" si="105"/>
        <v>300849.3700986897</v>
      </c>
      <c r="AQ169" s="65">
        <f t="shared" si="105"/>
        <v>180722.96658129967</v>
      </c>
      <c r="AR169" s="65">
        <f t="shared" si="105"/>
        <v>18695.655996394737</v>
      </c>
      <c r="AS169" s="77">
        <f t="shared" si="105"/>
        <v>2859514.1356006637</v>
      </c>
      <c r="AT169" s="66"/>
    </row>
    <row r="170" spans="1:46" ht="12.75">
      <c r="A170" s="68">
        <v>2023</v>
      </c>
      <c r="B170" s="65">
        <f t="shared" si="106"/>
        <v>23467.464604675355</v>
      </c>
      <c r="C170" s="65">
        <f t="shared" si="106"/>
        <v>116507.7145754758</v>
      </c>
      <c r="D170" s="65">
        <f t="shared" si="106"/>
        <v>175126.6220171658</v>
      </c>
      <c r="E170" s="65">
        <f t="shared" si="106"/>
        <v>191750.75695994546</v>
      </c>
      <c r="F170" s="65">
        <f t="shared" si="106"/>
        <v>183182.76858683134</v>
      </c>
      <c r="G170" s="65">
        <f t="shared" si="106"/>
        <v>187249.20723413845</v>
      </c>
      <c r="H170" s="65">
        <f t="shared" si="106"/>
        <v>176434.61453006358</v>
      </c>
      <c r="I170" s="65">
        <f t="shared" si="106"/>
        <v>183152.87884264227</v>
      </c>
      <c r="J170" s="65">
        <f t="shared" si="106"/>
        <v>164818.40524277426</v>
      </c>
      <c r="K170" s="65">
        <f t="shared" si="106"/>
        <v>105167.46955347694</v>
      </c>
      <c r="L170" s="65">
        <f t="shared" si="106"/>
        <v>13603.450529738904</v>
      </c>
      <c r="M170" s="65">
        <f t="shared" si="100"/>
        <v>1506857.9021471892</v>
      </c>
      <c r="N170" s="62"/>
      <c r="O170" s="62"/>
      <c r="P170" s="62"/>
      <c r="Q170" s="62">
        <v>2023</v>
      </c>
      <c r="R170" s="65">
        <f t="shared" si="107"/>
        <v>15347.589264480837</v>
      </c>
      <c r="S170" s="65">
        <f t="shared" si="107"/>
        <v>96629.24808654861</v>
      </c>
      <c r="T170" s="65">
        <f t="shared" si="107"/>
        <v>169584.7089481688</v>
      </c>
      <c r="U170" s="65">
        <f t="shared" si="107"/>
        <v>178575.15158810254</v>
      </c>
      <c r="V170" s="65">
        <f t="shared" si="107"/>
        <v>171213.09741573106</v>
      </c>
      <c r="W170" s="65">
        <f t="shared" si="107"/>
        <v>177206.35923839826</v>
      </c>
      <c r="X170" s="65">
        <f t="shared" si="107"/>
        <v>164880.0313401444</v>
      </c>
      <c r="Y170" s="65">
        <f t="shared" si="107"/>
        <v>158928.0304057194</v>
      </c>
      <c r="Z170" s="65">
        <f t="shared" si="107"/>
        <v>133724.07883782827</v>
      </c>
      <c r="AA170" s="65">
        <f t="shared" si="107"/>
        <v>81321.55845053216</v>
      </c>
      <c r="AB170" s="65">
        <f t="shared" si="107"/>
        <v>5475.465704445989</v>
      </c>
      <c r="AC170" s="65">
        <f t="shared" si="101"/>
        <v>1347409.853575654</v>
      </c>
      <c r="AD170" s="62"/>
      <c r="AE170" s="62"/>
      <c r="AF170" s="62"/>
      <c r="AG170" s="62">
        <v>2023</v>
      </c>
      <c r="AH170" s="65">
        <f t="shared" si="105"/>
        <v>38815.053869156196</v>
      </c>
      <c r="AI170" s="65">
        <f t="shared" si="105"/>
        <v>213136.96266202442</v>
      </c>
      <c r="AJ170" s="65">
        <f t="shared" si="105"/>
        <v>344711.33096533455</v>
      </c>
      <c r="AK170" s="65">
        <f t="shared" si="105"/>
        <v>370325.908548048</v>
      </c>
      <c r="AL170" s="65">
        <f t="shared" si="105"/>
        <v>354395.8660025624</v>
      </c>
      <c r="AM170" s="65">
        <f t="shared" si="105"/>
        <v>364455.5664725367</v>
      </c>
      <c r="AN170" s="65">
        <f t="shared" si="105"/>
        <v>341314.645870208</v>
      </c>
      <c r="AO170" s="65">
        <f t="shared" si="105"/>
        <v>342080.90924836166</v>
      </c>
      <c r="AP170" s="65">
        <f t="shared" si="105"/>
        <v>298542.48408060253</v>
      </c>
      <c r="AQ170" s="65">
        <f t="shared" si="105"/>
        <v>186489.0280040091</v>
      </c>
      <c r="AR170" s="65">
        <f t="shared" si="105"/>
        <v>19078.916234184893</v>
      </c>
      <c r="AS170" s="77">
        <f t="shared" si="105"/>
        <v>2854267.755722843</v>
      </c>
      <c r="AT170" s="66"/>
    </row>
    <row r="171" spans="1:46" ht="12.75">
      <c r="A171" s="68">
        <v>2024</v>
      </c>
      <c r="B171" s="65">
        <f t="shared" si="106"/>
        <v>23392.587399620264</v>
      </c>
      <c r="C171" s="65">
        <f t="shared" si="106"/>
        <v>115785.62713421544</v>
      </c>
      <c r="D171" s="65">
        <f t="shared" si="106"/>
        <v>173580.9240288337</v>
      </c>
      <c r="E171" s="65">
        <f t="shared" si="106"/>
        <v>191471.87513487722</v>
      </c>
      <c r="F171" s="65">
        <f t="shared" si="106"/>
        <v>183864.57590758757</v>
      </c>
      <c r="G171" s="65">
        <f t="shared" si="106"/>
        <v>185811.75008094666</v>
      </c>
      <c r="H171" s="65">
        <f t="shared" si="106"/>
        <v>177077.3618868765</v>
      </c>
      <c r="I171" s="65">
        <f t="shared" si="106"/>
        <v>179648.72904335684</v>
      </c>
      <c r="J171" s="65">
        <f t="shared" si="106"/>
        <v>161746.05068984683</v>
      </c>
      <c r="K171" s="65">
        <f t="shared" si="106"/>
        <v>107690.85248915014</v>
      </c>
      <c r="L171" s="65">
        <f t="shared" si="106"/>
        <v>13904.849738504166</v>
      </c>
      <c r="M171" s="65">
        <f t="shared" si="100"/>
        <v>1500070.333795311</v>
      </c>
      <c r="N171" s="62"/>
      <c r="O171" s="62"/>
      <c r="P171" s="62"/>
      <c r="Q171" s="62">
        <v>2024</v>
      </c>
      <c r="R171" s="65">
        <f t="shared" si="107"/>
        <v>15294.97890410619</v>
      </c>
      <c r="S171" s="65">
        <f t="shared" si="107"/>
        <v>95904.98322409253</v>
      </c>
      <c r="T171" s="65">
        <f t="shared" si="107"/>
        <v>168502.96273869657</v>
      </c>
      <c r="U171" s="65">
        <f t="shared" si="107"/>
        <v>179104.86179478478</v>
      </c>
      <c r="V171" s="65">
        <f t="shared" si="107"/>
        <v>172369.95826651168</v>
      </c>
      <c r="W171" s="65">
        <f t="shared" si="107"/>
        <v>176521.21151138577</v>
      </c>
      <c r="X171" s="65">
        <f t="shared" si="107"/>
        <v>166027.22087786303</v>
      </c>
      <c r="Y171" s="65">
        <f t="shared" si="107"/>
        <v>156873.25935642596</v>
      </c>
      <c r="Z171" s="65">
        <f t="shared" si="107"/>
        <v>132872.0181199525</v>
      </c>
      <c r="AA171" s="65">
        <f t="shared" si="107"/>
        <v>84399.7769995757</v>
      </c>
      <c r="AB171" s="65">
        <f t="shared" si="107"/>
        <v>5571.961023586173</v>
      </c>
      <c r="AC171" s="65">
        <f t="shared" si="101"/>
        <v>1347871.2317933948</v>
      </c>
      <c r="AD171" s="62"/>
      <c r="AE171" s="62"/>
      <c r="AF171" s="62"/>
      <c r="AG171" s="62">
        <v>2024</v>
      </c>
      <c r="AH171" s="65">
        <f t="shared" si="105"/>
        <v>38687.56630372645</v>
      </c>
      <c r="AI171" s="65">
        <f t="shared" si="105"/>
        <v>211690.61035830795</v>
      </c>
      <c r="AJ171" s="65">
        <f t="shared" si="105"/>
        <v>342083.88676753023</v>
      </c>
      <c r="AK171" s="65">
        <f t="shared" si="105"/>
        <v>370576.736929662</v>
      </c>
      <c r="AL171" s="65">
        <f t="shared" si="105"/>
        <v>356234.5341740992</v>
      </c>
      <c r="AM171" s="65">
        <f t="shared" si="105"/>
        <v>362332.96159233246</v>
      </c>
      <c r="AN171" s="65">
        <f t="shared" si="105"/>
        <v>343104.5827647395</v>
      </c>
      <c r="AO171" s="65">
        <f t="shared" si="105"/>
        <v>336521.9883997828</v>
      </c>
      <c r="AP171" s="65">
        <f t="shared" si="105"/>
        <v>294618.0688097993</v>
      </c>
      <c r="AQ171" s="65">
        <f t="shared" si="105"/>
        <v>192090.62948872586</v>
      </c>
      <c r="AR171" s="65">
        <f t="shared" si="105"/>
        <v>19476.81076209034</v>
      </c>
      <c r="AS171" s="77">
        <f t="shared" si="105"/>
        <v>2847941.5655887057</v>
      </c>
      <c r="AT171" s="66"/>
    </row>
    <row r="172" spans="1:46" ht="12.75">
      <c r="A172" s="68">
        <v>2025</v>
      </c>
      <c r="B172" s="65">
        <f t="shared" si="106"/>
        <v>23327.77047163591</v>
      </c>
      <c r="C172" s="65">
        <f t="shared" si="106"/>
        <v>115220.12873087992</v>
      </c>
      <c r="D172" s="65">
        <f t="shared" si="106"/>
        <v>172365.486977139</v>
      </c>
      <c r="E172" s="65">
        <f t="shared" si="106"/>
        <v>189770.30595745036</v>
      </c>
      <c r="F172" s="65">
        <f t="shared" si="106"/>
        <v>185914.83338276934</v>
      </c>
      <c r="G172" s="65">
        <f t="shared" si="106"/>
        <v>183558.7211347616</v>
      </c>
      <c r="H172" s="65">
        <f t="shared" si="106"/>
        <v>179024.20735403922</v>
      </c>
      <c r="I172" s="65">
        <f t="shared" si="106"/>
        <v>175248.06308545373</v>
      </c>
      <c r="J172" s="65">
        <f t="shared" si="106"/>
        <v>159040.11664944177</v>
      </c>
      <c r="K172" s="65">
        <f t="shared" si="106"/>
        <v>109895.0460297108</v>
      </c>
      <c r="L172" s="65">
        <f t="shared" si="106"/>
        <v>14202.91145874507</v>
      </c>
      <c r="M172" s="65">
        <f t="shared" si="100"/>
        <v>1493364.6797732818</v>
      </c>
      <c r="N172" s="62"/>
      <c r="O172" s="62"/>
      <c r="P172" s="62"/>
      <c r="Q172" s="62">
        <v>2025</v>
      </c>
      <c r="R172" s="65">
        <f t="shared" si="107"/>
        <v>15251.169901012263</v>
      </c>
      <c r="S172" s="65">
        <f t="shared" si="107"/>
        <v>95347.2699575373</v>
      </c>
      <c r="T172" s="65">
        <f t="shared" si="107"/>
        <v>167899.41881970473</v>
      </c>
      <c r="U172" s="65">
        <f t="shared" si="107"/>
        <v>178091.7031352178</v>
      </c>
      <c r="V172" s="65">
        <f t="shared" si="107"/>
        <v>174829.5397441637</v>
      </c>
      <c r="W172" s="65">
        <f t="shared" si="107"/>
        <v>174991.3626538994</v>
      </c>
      <c r="X172" s="65">
        <f t="shared" si="107"/>
        <v>168384.64231184014</v>
      </c>
      <c r="Y172" s="65">
        <f t="shared" si="107"/>
        <v>153982.20678582718</v>
      </c>
      <c r="Z172" s="65">
        <f t="shared" si="107"/>
        <v>132324.60404331243</v>
      </c>
      <c r="AA172" s="65">
        <f t="shared" si="107"/>
        <v>87150.11422286634</v>
      </c>
      <c r="AB172" s="65">
        <f t="shared" si="107"/>
        <v>5668.853530368536</v>
      </c>
      <c r="AC172" s="65">
        <f t="shared" si="101"/>
        <v>1348252.031575381</v>
      </c>
      <c r="AD172" s="62"/>
      <c r="AE172" s="62"/>
      <c r="AF172" s="62"/>
      <c r="AG172" s="62">
        <v>2025</v>
      </c>
      <c r="AH172" s="65">
        <f t="shared" si="105"/>
        <v>38578.940372648176</v>
      </c>
      <c r="AI172" s="65">
        <f t="shared" si="105"/>
        <v>210567.39868841722</v>
      </c>
      <c r="AJ172" s="65">
        <f t="shared" si="105"/>
        <v>340264.9057968437</v>
      </c>
      <c r="AK172" s="65">
        <f t="shared" si="105"/>
        <v>367862.0090926682</v>
      </c>
      <c r="AL172" s="65">
        <f t="shared" si="105"/>
        <v>360744.373126933</v>
      </c>
      <c r="AM172" s="65">
        <f t="shared" si="105"/>
        <v>358550.08378866105</v>
      </c>
      <c r="AN172" s="65">
        <f t="shared" si="105"/>
        <v>347408.8496658794</v>
      </c>
      <c r="AO172" s="65">
        <f t="shared" si="105"/>
        <v>329230.2698712809</v>
      </c>
      <c r="AP172" s="65">
        <f t="shared" si="105"/>
        <v>291364.7206927542</v>
      </c>
      <c r="AQ172" s="65">
        <f t="shared" si="105"/>
        <v>197045.16025257713</v>
      </c>
      <c r="AR172" s="65">
        <f t="shared" si="105"/>
        <v>19871.764989113606</v>
      </c>
      <c r="AS172" s="77">
        <f t="shared" si="105"/>
        <v>2841616.711348663</v>
      </c>
      <c r="AT172" s="66"/>
    </row>
    <row r="173" spans="1:46" ht="12.75">
      <c r="A173" s="68">
        <v>2026</v>
      </c>
      <c r="B173" s="65">
        <f t="shared" si="106"/>
        <v>23273.013820722303</v>
      </c>
      <c r="C173" s="65">
        <f t="shared" si="106"/>
        <v>114639.58683918483</v>
      </c>
      <c r="D173" s="65">
        <f t="shared" si="106"/>
        <v>171186.5322382124</v>
      </c>
      <c r="E173" s="65">
        <f t="shared" si="106"/>
        <v>187178.46018461336</v>
      </c>
      <c r="F173" s="65">
        <f t="shared" si="106"/>
        <v>188533.74717653927</v>
      </c>
      <c r="G173" s="65">
        <f t="shared" si="106"/>
        <v>181412.02983795403</v>
      </c>
      <c r="H173" s="65">
        <f t="shared" si="106"/>
        <v>181234.290884846</v>
      </c>
      <c r="I173" s="65">
        <f t="shared" si="106"/>
        <v>170897.24392583023</v>
      </c>
      <c r="J173" s="65">
        <f t="shared" si="106"/>
        <v>157300.95933058514</v>
      </c>
      <c r="K173" s="65">
        <f t="shared" si="106"/>
        <v>111285.02025310976</v>
      </c>
      <c r="L173" s="65">
        <f t="shared" si="106"/>
        <v>14496.828585393632</v>
      </c>
      <c r="M173" s="65">
        <f t="shared" si="100"/>
        <v>1486940.8844915973</v>
      </c>
      <c r="N173" s="62"/>
      <c r="O173" s="62"/>
      <c r="P173" s="62"/>
      <c r="Q173" s="62">
        <v>2026</v>
      </c>
      <c r="R173" s="65">
        <f t="shared" si="107"/>
        <v>15212.89883058935</v>
      </c>
      <c r="S173" s="65">
        <f t="shared" si="107"/>
        <v>94914.47038790768</v>
      </c>
      <c r="T173" s="65">
        <f t="shared" si="107"/>
        <v>166541.75778631752</v>
      </c>
      <c r="U173" s="65">
        <f t="shared" si="107"/>
        <v>176422.35272960988</v>
      </c>
      <c r="V173" s="65">
        <f t="shared" si="107"/>
        <v>177921.88333041806</v>
      </c>
      <c r="W173" s="65">
        <f t="shared" si="107"/>
        <v>173473.8549317279</v>
      </c>
      <c r="X173" s="65">
        <f t="shared" si="107"/>
        <v>170918.5094917027</v>
      </c>
      <c r="Y173" s="65">
        <f t="shared" si="107"/>
        <v>150616.2124872227</v>
      </c>
      <c r="Z173" s="65">
        <f t="shared" si="107"/>
        <v>131997.85598285365</v>
      </c>
      <c r="AA173" s="65">
        <f t="shared" si="107"/>
        <v>89363.33380538948</v>
      </c>
      <c r="AB173" s="65">
        <f t="shared" si="107"/>
        <v>5766.270892249492</v>
      </c>
      <c r="AC173" s="65">
        <f t="shared" si="101"/>
        <v>1347383.1297637387</v>
      </c>
      <c r="AD173" s="62"/>
      <c r="AE173" s="62"/>
      <c r="AF173" s="62"/>
      <c r="AG173" s="62">
        <v>2026</v>
      </c>
      <c r="AH173" s="65">
        <f t="shared" si="105"/>
        <v>38485.91265131165</v>
      </c>
      <c r="AI173" s="65">
        <f t="shared" si="105"/>
        <v>209554.0572270925</v>
      </c>
      <c r="AJ173" s="65">
        <f t="shared" si="105"/>
        <v>337728.2900245299</v>
      </c>
      <c r="AK173" s="65">
        <f t="shared" si="105"/>
        <v>363600.81291422324</v>
      </c>
      <c r="AL173" s="65">
        <f t="shared" si="105"/>
        <v>366455.6305069573</v>
      </c>
      <c r="AM173" s="65">
        <f t="shared" si="105"/>
        <v>354885.88476968196</v>
      </c>
      <c r="AN173" s="65">
        <f t="shared" si="105"/>
        <v>352152.80037654866</v>
      </c>
      <c r="AO173" s="65">
        <f t="shared" si="105"/>
        <v>321513.456413053</v>
      </c>
      <c r="AP173" s="65">
        <f t="shared" si="105"/>
        <v>289298.81531343877</v>
      </c>
      <c r="AQ173" s="65">
        <f t="shared" si="105"/>
        <v>200648.35405849924</v>
      </c>
      <c r="AR173" s="65">
        <f t="shared" si="105"/>
        <v>20263.099477643125</v>
      </c>
      <c r="AS173" s="77">
        <f t="shared" si="105"/>
        <v>2834324.014255336</v>
      </c>
      <c r="AT173" s="66"/>
    </row>
    <row r="174" spans="1:46" ht="12.75">
      <c r="A174" s="68">
        <v>2027</v>
      </c>
      <c r="B174" s="65">
        <f t="shared" si="106"/>
        <v>23227.455137416233</v>
      </c>
      <c r="C174" s="65">
        <f t="shared" si="106"/>
        <v>114154.09244212533</v>
      </c>
      <c r="D174" s="65">
        <f t="shared" si="106"/>
        <v>169739.72051869906</v>
      </c>
      <c r="E174" s="65">
        <f t="shared" si="106"/>
        <v>184570.0375200765</v>
      </c>
      <c r="F174" s="65">
        <f t="shared" si="106"/>
        <v>190753.24760368184</v>
      </c>
      <c r="G174" s="65">
        <f t="shared" si="106"/>
        <v>180065.71924137152</v>
      </c>
      <c r="H174" s="65">
        <f t="shared" si="106"/>
        <v>182493.74084305827</v>
      </c>
      <c r="I174" s="65">
        <f t="shared" si="106"/>
        <v>168224.41134563985</v>
      </c>
      <c r="J174" s="65">
        <f t="shared" si="106"/>
        <v>155570.30327661717</v>
      </c>
      <c r="K174" s="65">
        <f t="shared" si="106"/>
        <v>111766.10955163572</v>
      </c>
      <c r="L174" s="65">
        <f t="shared" si="106"/>
        <v>14796.635397673415</v>
      </c>
      <c r="M174" s="65">
        <f t="shared" si="100"/>
        <v>1480564.8374803213</v>
      </c>
      <c r="N174" s="62"/>
      <c r="O174" s="62"/>
      <c r="P174" s="62"/>
      <c r="Q174" s="62">
        <v>2027</v>
      </c>
      <c r="R174" s="65">
        <f t="shared" si="107"/>
        <v>15179.671234563259</v>
      </c>
      <c r="S174" s="65">
        <f t="shared" si="107"/>
        <v>94502.19654312498</v>
      </c>
      <c r="T174" s="65">
        <f t="shared" si="107"/>
        <v>164857.81103381162</v>
      </c>
      <c r="U174" s="65">
        <f t="shared" si="107"/>
        <v>174753.96512974563</v>
      </c>
      <c r="V174" s="65">
        <f t="shared" si="107"/>
        <v>180783.38752341244</v>
      </c>
      <c r="W174" s="65">
        <f t="shared" si="107"/>
        <v>172822.03289393743</v>
      </c>
      <c r="X174" s="65">
        <f t="shared" si="107"/>
        <v>172115.0586346272</v>
      </c>
      <c r="Y174" s="65">
        <f t="shared" si="107"/>
        <v>148818.8272498199</v>
      </c>
      <c r="Z174" s="65">
        <f t="shared" si="107"/>
        <v>131853.98244395643</v>
      </c>
      <c r="AA174" s="65">
        <f t="shared" si="107"/>
        <v>90805.44151636498</v>
      </c>
      <c r="AB174" s="65">
        <f t="shared" si="107"/>
        <v>5865.936619890645</v>
      </c>
      <c r="AC174" s="65">
        <f t="shared" si="101"/>
        <v>1346492.374203364</v>
      </c>
      <c r="AD174" s="62"/>
      <c r="AE174" s="62"/>
      <c r="AF174" s="62"/>
      <c r="AG174" s="62">
        <v>2027</v>
      </c>
      <c r="AH174" s="65">
        <f t="shared" si="105"/>
        <v>38407.126371979495</v>
      </c>
      <c r="AI174" s="65">
        <f t="shared" si="105"/>
        <v>208656.2889852503</v>
      </c>
      <c r="AJ174" s="65">
        <f t="shared" si="105"/>
        <v>334597.5315525107</v>
      </c>
      <c r="AK174" s="65">
        <f t="shared" si="105"/>
        <v>359324.00264982216</v>
      </c>
      <c r="AL174" s="65">
        <f t="shared" si="105"/>
        <v>371536.6351270943</v>
      </c>
      <c r="AM174" s="65">
        <f t="shared" si="105"/>
        <v>352887.7521353089</v>
      </c>
      <c r="AN174" s="65">
        <f t="shared" si="105"/>
        <v>354608.7994776855</v>
      </c>
      <c r="AO174" s="65">
        <f t="shared" si="105"/>
        <v>317043.2385954597</v>
      </c>
      <c r="AP174" s="65">
        <f t="shared" si="105"/>
        <v>287424.2857205736</v>
      </c>
      <c r="AQ174" s="65">
        <f t="shared" si="105"/>
        <v>202571.5510680007</v>
      </c>
      <c r="AR174" s="65">
        <f t="shared" si="105"/>
        <v>20662.57201756406</v>
      </c>
      <c r="AS174" s="77">
        <f t="shared" si="105"/>
        <v>2827057.211683685</v>
      </c>
      <c r="AT174" s="66"/>
    </row>
    <row r="175" spans="1:46" ht="12.75">
      <c r="A175" s="68">
        <v>2028</v>
      </c>
      <c r="B175" s="65">
        <f t="shared" si="106"/>
        <v>23192.387885912503</v>
      </c>
      <c r="C175" s="65">
        <f t="shared" si="106"/>
        <v>113743.13169193832</v>
      </c>
      <c r="D175" s="65">
        <f t="shared" si="106"/>
        <v>168308.26977298278</v>
      </c>
      <c r="E175" s="65">
        <f t="shared" si="106"/>
        <v>182555.45762290517</v>
      </c>
      <c r="F175" s="65">
        <f t="shared" si="106"/>
        <v>192030.7901153399</v>
      </c>
      <c r="G175" s="65">
        <f t="shared" si="106"/>
        <v>179748.60517983514</v>
      </c>
      <c r="H175" s="65">
        <f t="shared" si="106"/>
        <v>182352.35502795613</v>
      </c>
      <c r="I175" s="65">
        <f t="shared" si="106"/>
        <v>167319.03289518604</v>
      </c>
      <c r="J175" s="65">
        <f t="shared" si="106"/>
        <v>153687.9730688124</v>
      </c>
      <c r="K175" s="65">
        <f t="shared" si="106"/>
        <v>111430.03965437785</v>
      </c>
      <c r="L175" s="65">
        <f t="shared" si="106"/>
        <v>15099.12528896298</v>
      </c>
      <c r="M175" s="65">
        <f t="shared" si="100"/>
        <v>1474368.0429152462</v>
      </c>
      <c r="N175" s="62"/>
      <c r="O175" s="62"/>
      <c r="P175" s="62"/>
      <c r="Q175" s="62">
        <v>2028</v>
      </c>
      <c r="R175" s="65">
        <f t="shared" si="107"/>
        <v>15154.35497092433</v>
      </c>
      <c r="S175" s="65">
        <f t="shared" si="107"/>
        <v>94145.04893078834</v>
      </c>
      <c r="T175" s="65">
        <f t="shared" si="107"/>
        <v>163388.91791446495</v>
      </c>
      <c r="U175" s="65">
        <f t="shared" si="107"/>
        <v>173120.8058686357</v>
      </c>
      <c r="V175" s="65">
        <f t="shared" si="107"/>
        <v>182913.03694180222</v>
      </c>
      <c r="W175" s="65">
        <f t="shared" si="107"/>
        <v>173038.84596281403</v>
      </c>
      <c r="X175" s="65">
        <f t="shared" si="107"/>
        <v>172212.3104663199</v>
      </c>
      <c r="Y175" s="65">
        <f t="shared" si="107"/>
        <v>148914.2371396403</v>
      </c>
      <c r="Z175" s="65">
        <f t="shared" si="107"/>
        <v>131350.7396058261</v>
      </c>
      <c r="AA175" s="65">
        <f t="shared" si="107"/>
        <v>91599.1479737359</v>
      </c>
      <c r="AB175" s="65">
        <f t="shared" si="107"/>
        <v>5965.985349901039</v>
      </c>
      <c r="AC175" s="65">
        <f t="shared" si="101"/>
        <v>1345837.4457749517</v>
      </c>
      <c r="AD175" s="62"/>
      <c r="AE175" s="62"/>
      <c r="AF175" s="62"/>
      <c r="AG175" s="62">
        <v>2028</v>
      </c>
      <c r="AH175" s="65">
        <f t="shared" si="105"/>
        <v>38346.742856836834</v>
      </c>
      <c r="AI175" s="65">
        <f t="shared" si="105"/>
        <v>207888.18062272668</v>
      </c>
      <c r="AJ175" s="65">
        <f t="shared" si="105"/>
        <v>331697.18768744776</v>
      </c>
      <c r="AK175" s="65">
        <f t="shared" si="105"/>
        <v>355676.2634915409</v>
      </c>
      <c r="AL175" s="65">
        <f t="shared" si="105"/>
        <v>374943.82705714216</v>
      </c>
      <c r="AM175" s="65">
        <f t="shared" si="105"/>
        <v>352787.45114264917</v>
      </c>
      <c r="AN175" s="65">
        <f t="shared" si="105"/>
        <v>354564.66549427604</v>
      </c>
      <c r="AO175" s="65">
        <f t="shared" si="105"/>
        <v>316233.27003482636</v>
      </c>
      <c r="AP175" s="65">
        <f t="shared" si="105"/>
        <v>285038.7126746385</v>
      </c>
      <c r="AQ175" s="65">
        <f t="shared" si="105"/>
        <v>203029.18762811375</v>
      </c>
      <c r="AR175" s="65">
        <f t="shared" si="105"/>
        <v>21065.11063886402</v>
      </c>
      <c r="AS175" s="77">
        <f t="shared" si="105"/>
        <v>2820205.488690198</v>
      </c>
      <c r="AT175" s="66"/>
    </row>
    <row r="176" spans="1:46" ht="12.75">
      <c r="A176" s="68">
        <v>2029</v>
      </c>
      <c r="B176" s="65">
        <f t="shared" si="106"/>
        <v>23170.83014933234</v>
      </c>
      <c r="C176" s="65">
        <f t="shared" si="106"/>
        <v>113384.13935608444</v>
      </c>
      <c r="D176" s="65">
        <f t="shared" si="106"/>
        <v>167324.20738910677</v>
      </c>
      <c r="E176" s="65">
        <f t="shared" si="106"/>
        <v>181074.2635939588</v>
      </c>
      <c r="F176" s="65">
        <f t="shared" si="106"/>
        <v>191750.33036637638</v>
      </c>
      <c r="G176" s="65">
        <f t="shared" si="106"/>
        <v>180458.78876674894</v>
      </c>
      <c r="H176" s="65">
        <f t="shared" si="106"/>
        <v>181006.39927497745</v>
      </c>
      <c r="I176" s="65">
        <f t="shared" si="106"/>
        <v>168132.19200372844</v>
      </c>
      <c r="J176" s="65">
        <f t="shared" si="106"/>
        <v>151400.03307476026</v>
      </c>
      <c r="K176" s="65">
        <f t="shared" si="106"/>
        <v>110456.28248222679</v>
      </c>
      <c r="L176" s="65">
        <f t="shared" si="106"/>
        <v>15404.058309106978</v>
      </c>
      <c r="M176" s="65">
        <f t="shared" si="100"/>
        <v>1468157.4664573006</v>
      </c>
      <c r="N176" s="62"/>
      <c r="O176" s="62"/>
      <c r="P176" s="62"/>
      <c r="Q176" s="62">
        <v>2029</v>
      </c>
      <c r="R176" s="65">
        <f t="shared" si="107"/>
        <v>15137.840064566124</v>
      </c>
      <c r="S176" s="65">
        <f t="shared" si="107"/>
        <v>93838.33595664702</v>
      </c>
      <c r="T176" s="65">
        <f t="shared" si="107"/>
        <v>162254.12597520498</v>
      </c>
      <c r="U176" s="65">
        <f t="shared" si="107"/>
        <v>172113.80328291093</v>
      </c>
      <c r="V176" s="65">
        <f t="shared" si="107"/>
        <v>183466.47139879476</v>
      </c>
      <c r="W176" s="65">
        <f t="shared" si="107"/>
        <v>174208.40644339897</v>
      </c>
      <c r="X176" s="65">
        <f t="shared" si="107"/>
        <v>171580.4671015999</v>
      </c>
      <c r="Y176" s="65">
        <f t="shared" si="107"/>
        <v>150293.75598532238</v>
      </c>
      <c r="Z176" s="65">
        <f t="shared" si="107"/>
        <v>130235.1526154859</v>
      </c>
      <c r="AA176" s="65">
        <f t="shared" si="107"/>
        <v>91857.27174516051</v>
      </c>
      <c r="AB176" s="65">
        <f t="shared" si="107"/>
        <v>6068.998801954845</v>
      </c>
      <c r="AC176" s="65">
        <f t="shared" si="101"/>
        <v>1344985.6305690915</v>
      </c>
      <c r="AD176" s="62"/>
      <c r="AE176" s="62"/>
      <c r="AF176" s="62"/>
      <c r="AG176" s="62">
        <v>2029</v>
      </c>
      <c r="AH176" s="65">
        <f t="shared" si="105"/>
        <v>38308.67021389847</v>
      </c>
      <c r="AI176" s="65">
        <f t="shared" si="105"/>
        <v>207222.47531273146</v>
      </c>
      <c r="AJ176" s="65">
        <f t="shared" si="105"/>
        <v>329578.3333643117</v>
      </c>
      <c r="AK176" s="65">
        <f t="shared" si="105"/>
        <v>353188.06687686977</v>
      </c>
      <c r="AL176" s="65">
        <f t="shared" si="105"/>
        <v>375216.8017651711</v>
      </c>
      <c r="AM176" s="65">
        <f t="shared" si="105"/>
        <v>354667.1952101479</v>
      </c>
      <c r="AN176" s="65">
        <f t="shared" si="105"/>
        <v>352586.86637657735</v>
      </c>
      <c r="AO176" s="65">
        <f t="shared" si="105"/>
        <v>318425.9479890508</v>
      </c>
      <c r="AP176" s="65">
        <f t="shared" si="105"/>
        <v>281635.1856902462</v>
      </c>
      <c r="AQ176" s="65">
        <f t="shared" si="105"/>
        <v>202313.5542273873</v>
      </c>
      <c r="AR176" s="65">
        <f t="shared" si="105"/>
        <v>21473.057111061822</v>
      </c>
      <c r="AS176" s="77">
        <f t="shared" si="105"/>
        <v>2813143.097026392</v>
      </c>
      <c r="AT176" s="66"/>
    </row>
    <row r="177" spans="1:46" ht="12.75">
      <c r="A177" s="68">
        <v>2030</v>
      </c>
      <c r="B177" s="65">
        <f t="shared" si="106"/>
        <v>23160.626154017733</v>
      </c>
      <c r="C177" s="65">
        <f t="shared" si="106"/>
        <v>113100.36446202853</v>
      </c>
      <c r="D177" s="65">
        <f t="shared" si="106"/>
        <v>166558.07882097692</v>
      </c>
      <c r="E177" s="65">
        <f t="shared" si="106"/>
        <v>179884.6278366747</v>
      </c>
      <c r="F177" s="65">
        <f t="shared" si="106"/>
        <v>190103.35466815252</v>
      </c>
      <c r="G177" s="65">
        <f t="shared" si="106"/>
        <v>182447.8724760863</v>
      </c>
      <c r="H177" s="65">
        <f t="shared" si="106"/>
        <v>178887.47238811807</v>
      </c>
      <c r="I177" s="65">
        <f t="shared" si="106"/>
        <v>170181.2595059704</v>
      </c>
      <c r="J177" s="65">
        <f t="shared" si="106"/>
        <v>148295.31700041753</v>
      </c>
      <c r="K177" s="65">
        <f t="shared" si="106"/>
        <v>109689.59397554156</v>
      </c>
      <c r="L177" s="65">
        <f t="shared" si="106"/>
        <v>15687.570324473709</v>
      </c>
      <c r="M177" s="65">
        <f t="shared" si="100"/>
        <v>1462308.5672879843</v>
      </c>
      <c r="N177" s="62"/>
      <c r="O177" s="62"/>
      <c r="P177" s="62"/>
      <c r="Q177" s="62">
        <v>2030</v>
      </c>
      <c r="R177" s="65">
        <f t="shared" si="107"/>
        <v>15132.302131895109</v>
      </c>
      <c r="S177" s="65">
        <f t="shared" si="107"/>
        <v>93588.50856279577</v>
      </c>
      <c r="T177" s="65">
        <f t="shared" si="107"/>
        <v>161376.63034704624</v>
      </c>
      <c r="U177" s="65">
        <f t="shared" si="107"/>
        <v>171573.01633847415</v>
      </c>
      <c r="V177" s="65">
        <f t="shared" si="107"/>
        <v>182463.75980311676</v>
      </c>
      <c r="W177" s="65">
        <f t="shared" si="107"/>
        <v>176694.4196228748</v>
      </c>
      <c r="X177" s="65">
        <f t="shared" si="107"/>
        <v>170134.9713739763</v>
      </c>
      <c r="Y177" s="65">
        <f t="shared" si="107"/>
        <v>152755.4983143005</v>
      </c>
      <c r="Z177" s="65">
        <f t="shared" si="107"/>
        <v>128407.18495926866</v>
      </c>
      <c r="AA177" s="65">
        <f t="shared" si="107"/>
        <v>92302.10770752095</v>
      </c>
      <c r="AB177" s="65">
        <f t="shared" si="107"/>
        <v>6165.763641280792</v>
      </c>
      <c r="AC177" s="65">
        <f t="shared" si="101"/>
        <v>1344428.3991612692</v>
      </c>
      <c r="AD177" s="62"/>
      <c r="AE177" s="62"/>
      <c r="AF177" s="62"/>
      <c r="AG177" s="62">
        <v>2030</v>
      </c>
      <c r="AH177" s="65">
        <f t="shared" si="105"/>
        <v>38292.92828591284</v>
      </c>
      <c r="AI177" s="65">
        <f t="shared" si="105"/>
        <v>206688.8730248243</v>
      </c>
      <c r="AJ177" s="65">
        <f t="shared" si="105"/>
        <v>327934.7091680232</v>
      </c>
      <c r="AK177" s="65">
        <f t="shared" si="105"/>
        <v>351457.64417514886</v>
      </c>
      <c r="AL177" s="65">
        <f t="shared" si="105"/>
        <v>372567.1144712693</v>
      </c>
      <c r="AM177" s="65">
        <f t="shared" si="105"/>
        <v>359142.2920989611</v>
      </c>
      <c r="AN177" s="65">
        <f t="shared" si="105"/>
        <v>349022.44376209436</v>
      </c>
      <c r="AO177" s="65">
        <f t="shared" si="105"/>
        <v>322936.7578202709</v>
      </c>
      <c r="AP177" s="65">
        <f t="shared" si="105"/>
        <v>276702.50195968617</v>
      </c>
      <c r="AQ177" s="65">
        <f t="shared" si="105"/>
        <v>201991.7016830625</v>
      </c>
      <c r="AR177" s="65">
        <f t="shared" si="105"/>
        <v>21853.3339657545</v>
      </c>
      <c r="AS177" s="77">
        <f t="shared" si="105"/>
        <v>2806736.9664492533</v>
      </c>
      <c r="AT177" s="66"/>
    </row>
    <row r="178" spans="1:46" ht="12.75">
      <c r="A178" s="68">
        <v>2031</v>
      </c>
      <c r="B178" s="65">
        <f t="shared" si="106"/>
        <v>23172.84220474649</v>
      </c>
      <c r="C178" s="65">
        <f t="shared" si="106"/>
        <v>112850.77931424443</v>
      </c>
      <c r="D178" s="65">
        <f t="shared" si="106"/>
        <v>165814.99171354275</v>
      </c>
      <c r="E178" s="65">
        <f t="shared" si="106"/>
        <v>178724.24541768446</v>
      </c>
      <c r="F178" s="65">
        <f t="shared" si="106"/>
        <v>187588.88795330693</v>
      </c>
      <c r="G178" s="65">
        <f t="shared" si="106"/>
        <v>184972.4422055031</v>
      </c>
      <c r="H178" s="65">
        <f t="shared" si="106"/>
        <v>176862.49265471473</v>
      </c>
      <c r="I178" s="65">
        <f t="shared" si="106"/>
        <v>172460.11478617898</v>
      </c>
      <c r="J178" s="65">
        <f t="shared" si="106"/>
        <v>145159.9333769853</v>
      </c>
      <c r="K178" s="65">
        <f t="shared" si="106"/>
        <v>109494.39599451897</v>
      </c>
      <c r="L178" s="65">
        <f t="shared" si="106"/>
        <v>15932.428551179224</v>
      </c>
      <c r="M178" s="65">
        <f t="shared" si="100"/>
        <v>1457101.1256214262</v>
      </c>
      <c r="N178" s="62"/>
      <c r="O178" s="62"/>
      <c r="P178" s="62"/>
      <c r="Q178" s="62">
        <v>2031</v>
      </c>
      <c r="R178" s="65">
        <f t="shared" si="107"/>
        <v>15144.169130475857</v>
      </c>
      <c r="S178" s="65">
        <f t="shared" si="107"/>
        <v>93384.42421288913</v>
      </c>
      <c r="T178" s="65">
        <f t="shared" si="107"/>
        <v>160651.7843959961</v>
      </c>
      <c r="U178" s="65">
        <f t="shared" si="107"/>
        <v>170183.7500444299</v>
      </c>
      <c r="V178" s="65">
        <f t="shared" si="107"/>
        <v>180820.49404057997</v>
      </c>
      <c r="W178" s="65">
        <f t="shared" si="107"/>
        <v>179812.71328011935</v>
      </c>
      <c r="X178" s="65">
        <f t="shared" si="107"/>
        <v>168715.5627287413</v>
      </c>
      <c r="Y178" s="65">
        <f t="shared" si="107"/>
        <v>155366.1695530002</v>
      </c>
      <c r="Z178" s="65">
        <f t="shared" si="107"/>
        <v>126131.98985413313</v>
      </c>
      <c r="AA178" s="65">
        <f t="shared" si="107"/>
        <v>92907.30141337882</v>
      </c>
      <c r="AB178" s="65">
        <f t="shared" si="107"/>
        <v>6250.421350156738</v>
      </c>
      <c r="AC178" s="65">
        <f t="shared" si="101"/>
        <v>1343118.358653744</v>
      </c>
      <c r="AD178" s="62"/>
      <c r="AE178" s="62"/>
      <c r="AF178" s="62"/>
      <c r="AG178" s="62">
        <v>2031</v>
      </c>
      <c r="AH178" s="65">
        <f t="shared" si="105"/>
        <v>38317.01133522234</v>
      </c>
      <c r="AI178" s="65">
        <f t="shared" si="105"/>
        <v>206235.20352713356</v>
      </c>
      <c r="AJ178" s="65">
        <f t="shared" si="105"/>
        <v>326466.77610953886</v>
      </c>
      <c r="AK178" s="65">
        <f t="shared" si="105"/>
        <v>348907.99546211434</v>
      </c>
      <c r="AL178" s="65">
        <f t="shared" si="105"/>
        <v>368409.3819938869</v>
      </c>
      <c r="AM178" s="65">
        <f t="shared" si="105"/>
        <v>364785.15548562247</v>
      </c>
      <c r="AN178" s="65">
        <f t="shared" si="105"/>
        <v>345578.05538345606</v>
      </c>
      <c r="AO178" s="65">
        <f t="shared" si="105"/>
        <v>327826.28433917917</v>
      </c>
      <c r="AP178" s="65">
        <f t="shared" si="105"/>
        <v>271291.9232311185</v>
      </c>
      <c r="AQ178" s="65">
        <f t="shared" si="105"/>
        <v>202401.6974078978</v>
      </c>
      <c r="AR178" s="65">
        <f t="shared" si="105"/>
        <v>22182.84990133596</v>
      </c>
      <c r="AS178" s="77">
        <f t="shared" si="105"/>
        <v>2800219.48427517</v>
      </c>
      <c r="AT178" s="66"/>
    </row>
    <row r="179" spans="1:46" ht="12.75">
      <c r="A179" s="68">
        <v>2032</v>
      </c>
      <c r="B179" s="65">
        <f t="shared" si="106"/>
        <v>23204.60393664126</v>
      </c>
      <c r="C179" s="65">
        <f t="shared" si="106"/>
        <v>112644.9570416882</v>
      </c>
      <c r="D179" s="65">
        <f t="shared" si="106"/>
        <v>165163.11038802878</v>
      </c>
      <c r="E179" s="65">
        <f t="shared" si="106"/>
        <v>177309.35895553755</v>
      </c>
      <c r="F179" s="65">
        <f t="shared" si="106"/>
        <v>185056.04628939132</v>
      </c>
      <c r="G179" s="65">
        <f t="shared" si="106"/>
        <v>187136.22348167485</v>
      </c>
      <c r="H179" s="65">
        <f t="shared" si="106"/>
        <v>175587.2298092871</v>
      </c>
      <c r="I179" s="65">
        <f t="shared" si="106"/>
        <v>173840.3542666229</v>
      </c>
      <c r="J179" s="65">
        <f t="shared" si="106"/>
        <v>143439.06158811384</v>
      </c>
      <c r="K179" s="65">
        <f t="shared" si="106"/>
        <v>109261.31038007427</v>
      </c>
      <c r="L179" s="65">
        <f t="shared" si="106"/>
        <v>16144.173656446967</v>
      </c>
      <c r="M179" s="65">
        <f t="shared" si="100"/>
        <v>1452642.25613706</v>
      </c>
      <c r="N179" s="62"/>
      <c r="O179" s="62"/>
      <c r="P179" s="62"/>
      <c r="Q179" s="62">
        <v>2032</v>
      </c>
      <c r="R179" s="65">
        <f t="shared" si="107"/>
        <v>15168.100910947029</v>
      </c>
      <c r="S179" s="65">
        <f t="shared" si="107"/>
        <v>93206.14363136148</v>
      </c>
      <c r="T179" s="65">
        <f t="shared" si="107"/>
        <v>159999.90307048213</v>
      </c>
      <c r="U179" s="65">
        <f t="shared" si="107"/>
        <v>168553.67080877352</v>
      </c>
      <c r="V179" s="65">
        <f t="shared" si="107"/>
        <v>179189.9824224407</v>
      </c>
      <c r="W179" s="65">
        <f t="shared" si="107"/>
        <v>182674.62042431478</v>
      </c>
      <c r="X179" s="65">
        <f t="shared" si="107"/>
        <v>168137.3279145133</v>
      </c>
      <c r="Y179" s="65">
        <f t="shared" si="107"/>
        <v>156773.74743487372</v>
      </c>
      <c r="Z179" s="65">
        <f t="shared" si="107"/>
        <v>125139.0469860871</v>
      </c>
      <c r="AA179" s="65">
        <f t="shared" si="107"/>
        <v>93618.66705235539</v>
      </c>
      <c r="AB179" s="65">
        <f t="shared" si="107"/>
        <v>6323.305282496652</v>
      </c>
      <c r="AC179" s="65">
        <f t="shared" si="101"/>
        <v>1342461.2106561488</v>
      </c>
      <c r="AD179" s="62"/>
      <c r="AE179" s="62"/>
      <c r="AF179" s="62"/>
      <c r="AG179" s="62">
        <v>2032</v>
      </c>
      <c r="AH179" s="65">
        <f t="shared" si="105"/>
        <v>38372.70484758829</v>
      </c>
      <c r="AI179" s="65">
        <f t="shared" si="105"/>
        <v>205851.1006730497</v>
      </c>
      <c r="AJ179" s="65">
        <f t="shared" si="105"/>
        <v>325163.0134585109</v>
      </c>
      <c r="AK179" s="65">
        <f t="shared" si="105"/>
        <v>345863.02976431104</v>
      </c>
      <c r="AL179" s="65">
        <f t="shared" si="105"/>
        <v>364246.028711832</v>
      </c>
      <c r="AM179" s="65">
        <f t="shared" si="105"/>
        <v>369810.84390598966</v>
      </c>
      <c r="AN179" s="65">
        <f t="shared" si="105"/>
        <v>343724.5577238004</v>
      </c>
      <c r="AO179" s="65">
        <f t="shared" si="105"/>
        <v>330614.10170149663</v>
      </c>
      <c r="AP179" s="65">
        <f t="shared" si="105"/>
        <v>268578.10857420095</v>
      </c>
      <c r="AQ179" s="65">
        <f t="shared" si="105"/>
        <v>202879.97743242967</v>
      </c>
      <c r="AR179" s="65">
        <f t="shared" si="105"/>
        <v>22467.47893894362</v>
      </c>
      <c r="AS179" s="77">
        <f t="shared" si="105"/>
        <v>2795103.466793209</v>
      </c>
      <c r="AT179" s="66"/>
    </row>
    <row r="180" spans="1:46" ht="12.75">
      <c r="A180" s="68">
        <v>2033</v>
      </c>
      <c r="B180" s="65">
        <f aca="true" t="shared" si="108" ref="B180:L195">B118*B45/100</f>
        <v>23252.31839360535</v>
      </c>
      <c r="C180" s="65">
        <f t="shared" si="108"/>
        <v>112476.74349003097</v>
      </c>
      <c r="D180" s="65">
        <f t="shared" si="108"/>
        <v>164616.83575736976</v>
      </c>
      <c r="E180" s="65">
        <f t="shared" si="108"/>
        <v>175909.09916253758</v>
      </c>
      <c r="F180" s="65">
        <f t="shared" si="108"/>
        <v>183082.1899182375</v>
      </c>
      <c r="G180" s="65">
        <f t="shared" si="108"/>
        <v>188399.9325113303</v>
      </c>
      <c r="H180" s="65">
        <f t="shared" si="108"/>
        <v>175303.52800924663</v>
      </c>
      <c r="I180" s="65">
        <f t="shared" si="108"/>
        <v>173917.90551315714</v>
      </c>
      <c r="J180" s="65">
        <f t="shared" si="108"/>
        <v>143195.93419976762</v>
      </c>
      <c r="K180" s="65">
        <f t="shared" si="108"/>
        <v>108879.59568500455</v>
      </c>
      <c r="L180" s="65">
        <f t="shared" si="108"/>
        <v>16323.001963131313</v>
      </c>
      <c r="M180" s="65">
        <f t="shared" si="100"/>
        <v>1449034.0826402872</v>
      </c>
      <c r="N180" s="62"/>
      <c r="O180" s="62"/>
      <c r="P180" s="62"/>
      <c r="Q180" s="62">
        <v>2033</v>
      </c>
      <c r="R180" s="65">
        <f aca="true" t="shared" si="109" ref="R180:AB195">R118*R45/100</f>
        <v>15199.74624049569</v>
      </c>
      <c r="S180" s="65">
        <f t="shared" si="109"/>
        <v>93071.26029665307</v>
      </c>
      <c r="T180" s="65">
        <f t="shared" si="109"/>
        <v>159439.22752688837</v>
      </c>
      <c r="U180" s="65">
        <f t="shared" si="109"/>
        <v>167144.51303765693</v>
      </c>
      <c r="V180" s="65">
        <f t="shared" si="109"/>
        <v>177580.1694870586</v>
      </c>
      <c r="W180" s="65">
        <f t="shared" si="109"/>
        <v>184807.70610675632</v>
      </c>
      <c r="X180" s="65">
        <f t="shared" si="109"/>
        <v>168379.19750065645</v>
      </c>
      <c r="Y180" s="65">
        <f t="shared" si="109"/>
        <v>157178.17918601405</v>
      </c>
      <c r="Z180" s="65">
        <f t="shared" si="109"/>
        <v>125723.79081680448</v>
      </c>
      <c r="AA180" s="65">
        <f t="shared" si="109"/>
        <v>94065.54010984166</v>
      </c>
      <c r="AB180" s="65">
        <f t="shared" si="109"/>
        <v>6385.9900035963165</v>
      </c>
      <c r="AC180" s="65">
        <f t="shared" si="101"/>
        <v>1342589.3303088255</v>
      </c>
      <c r="AD180" s="62"/>
      <c r="AE180" s="62"/>
      <c r="AF180" s="62"/>
      <c r="AG180" s="62">
        <v>2033</v>
      </c>
      <c r="AH180" s="65">
        <f t="shared" si="105"/>
        <v>38452.06463410104</v>
      </c>
      <c r="AI180" s="65">
        <f t="shared" si="105"/>
        <v>205548.00378668404</v>
      </c>
      <c r="AJ180" s="65">
        <f t="shared" si="105"/>
        <v>324056.0632842581</v>
      </c>
      <c r="AK180" s="65">
        <f aca="true" t="shared" si="110" ref="AK180:AS197">E180+U180</f>
        <v>343053.6122001945</v>
      </c>
      <c r="AL180" s="65">
        <f t="shared" si="110"/>
        <v>360662.3594052961</v>
      </c>
      <c r="AM180" s="65">
        <f t="shared" si="110"/>
        <v>373207.6386180866</v>
      </c>
      <c r="AN180" s="65">
        <f t="shared" si="110"/>
        <v>343682.72550990304</v>
      </c>
      <c r="AO180" s="65">
        <f t="shared" si="110"/>
        <v>331096.0846991712</v>
      </c>
      <c r="AP180" s="65">
        <f t="shared" si="110"/>
        <v>268919.7250165721</v>
      </c>
      <c r="AQ180" s="65">
        <f t="shared" si="110"/>
        <v>202945.13579484622</v>
      </c>
      <c r="AR180" s="65">
        <f t="shared" si="110"/>
        <v>22708.99196672763</v>
      </c>
      <c r="AS180" s="77">
        <f t="shared" si="110"/>
        <v>2791623.4129491127</v>
      </c>
      <c r="AT180" s="66"/>
    </row>
    <row r="181" spans="1:46" ht="12.75">
      <c r="A181" s="68">
        <v>2034</v>
      </c>
      <c r="B181" s="65">
        <f t="shared" si="108"/>
        <v>23314.835829687818</v>
      </c>
      <c r="C181" s="65">
        <f t="shared" si="108"/>
        <v>112370.07148166298</v>
      </c>
      <c r="D181" s="65">
        <f t="shared" si="108"/>
        <v>164153.12636087014</v>
      </c>
      <c r="E181" s="65">
        <f t="shared" si="108"/>
        <v>174936.91321990456</v>
      </c>
      <c r="F181" s="65">
        <f t="shared" si="108"/>
        <v>181636.37155720135</v>
      </c>
      <c r="G181" s="65">
        <f t="shared" si="108"/>
        <v>188126.4928415025</v>
      </c>
      <c r="H181" s="65">
        <f t="shared" si="108"/>
        <v>176029.06048148117</v>
      </c>
      <c r="I181" s="65">
        <f t="shared" si="108"/>
        <v>172857.20405034922</v>
      </c>
      <c r="J181" s="65">
        <f t="shared" si="108"/>
        <v>144398.60089050964</v>
      </c>
      <c r="K181" s="65">
        <f t="shared" si="108"/>
        <v>108175.9260028534</v>
      </c>
      <c r="L181" s="65">
        <f t="shared" si="108"/>
        <v>16478.882309504374</v>
      </c>
      <c r="M181" s="65">
        <f t="shared" si="100"/>
        <v>1445998.6027160226</v>
      </c>
      <c r="N181" s="62"/>
      <c r="O181" s="62"/>
      <c r="P181" s="62"/>
      <c r="Q181" s="62">
        <v>2034</v>
      </c>
      <c r="R181" s="65">
        <f t="shared" si="109"/>
        <v>15239.105119121836</v>
      </c>
      <c r="S181" s="65">
        <f t="shared" si="109"/>
        <v>92980.36065804522</v>
      </c>
      <c r="T181" s="65">
        <f t="shared" si="109"/>
        <v>158949.59648710614</v>
      </c>
      <c r="U181" s="65">
        <f t="shared" si="109"/>
        <v>166068.0245317662</v>
      </c>
      <c r="V181" s="65">
        <f t="shared" si="109"/>
        <v>176604.69647126566</v>
      </c>
      <c r="W181" s="65">
        <f t="shared" si="109"/>
        <v>185403.32100490003</v>
      </c>
      <c r="X181" s="65">
        <f t="shared" si="109"/>
        <v>169525.79555655175</v>
      </c>
      <c r="Y181" s="65">
        <f t="shared" si="109"/>
        <v>156934.15854047274</v>
      </c>
      <c r="Z181" s="65">
        <f t="shared" si="109"/>
        <v>127384.0207374136</v>
      </c>
      <c r="AA181" s="65">
        <f t="shared" si="109"/>
        <v>94036.34802543864</v>
      </c>
      <c r="AB181" s="65">
        <f t="shared" si="109"/>
        <v>6443.560933802922</v>
      </c>
      <c r="AC181" s="65">
        <f t="shared" si="101"/>
        <v>1343125.4271320817</v>
      </c>
      <c r="AD181" s="62"/>
      <c r="AE181" s="62"/>
      <c r="AF181" s="62"/>
      <c r="AG181" s="62">
        <v>2034</v>
      </c>
      <c r="AH181" s="65">
        <f aca="true" t="shared" si="111" ref="AH181:AJ197">B181+R181</f>
        <v>38553.94094880966</v>
      </c>
      <c r="AI181" s="65">
        <f t="shared" si="111"/>
        <v>205350.4321397082</v>
      </c>
      <c r="AJ181" s="65">
        <f t="shared" si="111"/>
        <v>323102.72284797626</v>
      </c>
      <c r="AK181" s="65">
        <f t="shared" si="110"/>
        <v>341004.9377516707</v>
      </c>
      <c r="AL181" s="65">
        <f t="shared" si="110"/>
        <v>358241.068028467</v>
      </c>
      <c r="AM181" s="65">
        <f t="shared" si="110"/>
        <v>373529.81384640257</v>
      </c>
      <c r="AN181" s="65">
        <f t="shared" si="110"/>
        <v>345554.8560380329</v>
      </c>
      <c r="AO181" s="65">
        <f t="shared" si="110"/>
        <v>329791.3625908219</v>
      </c>
      <c r="AP181" s="65">
        <f t="shared" si="110"/>
        <v>271782.6216279232</v>
      </c>
      <c r="AQ181" s="65">
        <f t="shared" si="110"/>
        <v>202212.27402829204</v>
      </c>
      <c r="AR181" s="65">
        <f t="shared" si="110"/>
        <v>22922.443243307294</v>
      </c>
      <c r="AS181" s="77">
        <f t="shared" si="110"/>
        <v>2789124.0298481043</v>
      </c>
      <c r="AT181" s="66"/>
    </row>
    <row r="182" spans="1:46" ht="12.75">
      <c r="A182" s="68">
        <v>2035</v>
      </c>
      <c r="B182" s="65">
        <f t="shared" si="108"/>
        <v>23372.179408991044</v>
      </c>
      <c r="C182" s="65">
        <f t="shared" si="108"/>
        <v>112347.50624912359</v>
      </c>
      <c r="D182" s="65">
        <f t="shared" si="108"/>
        <v>163749.90079869656</v>
      </c>
      <c r="E182" s="65">
        <f t="shared" si="108"/>
        <v>174173.40109043452</v>
      </c>
      <c r="F182" s="65">
        <f t="shared" si="108"/>
        <v>180502.92733035554</v>
      </c>
      <c r="G182" s="65">
        <f t="shared" si="108"/>
        <v>186516.23700807232</v>
      </c>
      <c r="H182" s="65">
        <f t="shared" si="108"/>
        <v>177988.92832635067</v>
      </c>
      <c r="I182" s="65">
        <f t="shared" si="108"/>
        <v>171037.88066753588</v>
      </c>
      <c r="J182" s="65">
        <f t="shared" si="108"/>
        <v>146673.13663930894</v>
      </c>
      <c r="K182" s="65">
        <f t="shared" si="108"/>
        <v>106864.5619115931</v>
      </c>
      <c r="L182" s="65">
        <f t="shared" si="108"/>
        <v>16625.142836013103</v>
      </c>
      <c r="M182" s="65">
        <f t="shared" si="100"/>
        <v>1443226.6594304622</v>
      </c>
      <c r="N182" s="62"/>
      <c r="O182" s="62"/>
      <c r="P182" s="62"/>
      <c r="Q182" s="62">
        <v>2035</v>
      </c>
      <c r="R182" s="65">
        <f t="shared" si="109"/>
        <v>15275.497248102796</v>
      </c>
      <c r="S182" s="65">
        <f t="shared" si="109"/>
        <v>92944.00080260208</v>
      </c>
      <c r="T182" s="65">
        <f t="shared" si="109"/>
        <v>158590.53372459917</v>
      </c>
      <c r="U182" s="65">
        <f t="shared" si="109"/>
        <v>165218.39685029362</v>
      </c>
      <c r="V182" s="65">
        <f t="shared" si="109"/>
        <v>176083.92917046766</v>
      </c>
      <c r="W182" s="65">
        <f t="shared" si="109"/>
        <v>184444.74609776356</v>
      </c>
      <c r="X182" s="65">
        <f t="shared" si="109"/>
        <v>171959.7866365958</v>
      </c>
      <c r="Y182" s="65">
        <f t="shared" si="109"/>
        <v>155954.52126244493</v>
      </c>
      <c r="Z182" s="65">
        <f t="shared" si="109"/>
        <v>129957.55932659838</v>
      </c>
      <c r="AA182" s="65">
        <f t="shared" si="109"/>
        <v>93451.2120354713</v>
      </c>
      <c r="AB182" s="65">
        <f t="shared" si="109"/>
        <v>6498.230975694325</v>
      </c>
      <c r="AC182" s="65">
        <f t="shared" si="101"/>
        <v>1343880.1831549394</v>
      </c>
      <c r="AD182" s="62"/>
      <c r="AE182" s="62"/>
      <c r="AF182" s="62"/>
      <c r="AG182" s="62">
        <v>2035</v>
      </c>
      <c r="AH182" s="65">
        <f t="shared" si="111"/>
        <v>38647.67665709384</v>
      </c>
      <c r="AI182" s="65">
        <f t="shared" si="111"/>
        <v>205291.50705172567</v>
      </c>
      <c r="AJ182" s="65">
        <f t="shared" si="111"/>
        <v>322340.4345232957</v>
      </c>
      <c r="AK182" s="65">
        <f t="shared" si="110"/>
        <v>339391.79794072814</v>
      </c>
      <c r="AL182" s="65">
        <f t="shared" si="110"/>
        <v>356586.85650082317</v>
      </c>
      <c r="AM182" s="65">
        <f t="shared" si="110"/>
        <v>370960.98310583585</v>
      </c>
      <c r="AN182" s="65">
        <f t="shared" si="110"/>
        <v>349948.7149629465</v>
      </c>
      <c r="AO182" s="65">
        <f t="shared" si="110"/>
        <v>326992.40192998084</v>
      </c>
      <c r="AP182" s="65">
        <f t="shared" si="110"/>
        <v>276630.6959659073</v>
      </c>
      <c r="AQ182" s="65">
        <f t="shared" si="110"/>
        <v>200315.77394706442</v>
      </c>
      <c r="AR182" s="65">
        <f t="shared" si="110"/>
        <v>23123.373811707428</v>
      </c>
      <c r="AS182" s="77">
        <f t="shared" si="110"/>
        <v>2787106.8425854016</v>
      </c>
      <c r="AT182" s="66"/>
    </row>
    <row r="183" spans="1:46" ht="12.75">
      <c r="A183" s="68">
        <v>2036</v>
      </c>
      <c r="B183" s="65">
        <f t="shared" si="108"/>
        <v>23412.133080786276</v>
      </c>
      <c r="C183" s="65">
        <f t="shared" si="108"/>
        <v>112411.78297211455</v>
      </c>
      <c r="D183" s="65">
        <f t="shared" si="108"/>
        <v>163406.19900998668</v>
      </c>
      <c r="E183" s="65">
        <f t="shared" si="108"/>
        <v>173426.46585266435</v>
      </c>
      <c r="F183" s="65">
        <f t="shared" si="108"/>
        <v>179381.08833450134</v>
      </c>
      <c r="G183" s="65">
        <f t="shared" si="108"/>
        <v>184096.10604143701</v>
      </c>
      <c r="H183" s="65">
        <f t="shared" si="108"/>
        <v>180464.11026047394</v>
      </c>
      <c r="I183" s="65">
        <f t="shared" si="108"/>
        <v>169286.6829064562</v>
      </c>
      <c r="J183" s="65">
        <f t="shared" si="108"/>
        <v>149114.60327195365</v>
      </c>
      <c r="K183" s="65">
        <f t="shared" si="108"/>
        <v>105436.04394761258</v>
      </c>
      <c r="L183" s="65">
        <f t="shared" si="108"/>
        <v>16754.039696734962</v>
      </c>
      <c r="M183" s="65">
        <f t="shared" si="100"/>
        <v>1440435.2156779866</v>
      </c>
      <c r="N183" s="62"/>
      <c r="O183" s="62"/>
      <c r="P183" s="62"/>
      <c r="Q183" s="62">
        <v>2036</v>
      </c>
      <c r="R183" s="65">
        <f t="shared" si="109"/>
        <v>15301.110186706244</v>
      </c>
      <c r="S183" s="65">
        <f t="shared" si="109"/>
        <v>93021.41210773907</v>
      </c>
      <c r="T183" s="65">
        <f t="shared" si="109"/>
        <v>158295.79503986755</v>
      </c>
      <c r="U183" s="65">
        <f t="shared" si="109"/>
        <v>164494.91434694285</v>
      </c>
      <c r="V183" s="65">
        <f t="shared" si="109"/>
        <v>174704.23966732048</v>
      </c>
      <c r="W183" s="65">
        <f t="shared" si="109"/>
        <v>182822.3314087887</v>
      </c>
      <c r="X183" s="65">
        <f t="shared" si="109"/>
        <v>175000.10539263726</v>
      </c>
      <c r="Y183" s="65">
        <f t="shared" si="109"/>
        <v>154966.58253919883</v>
      </c>
      <c r="Z183" s="65">
        <f t="shared" si="109"/>
        <v>132645.00375116273</v>
      </c>
      <c r="AA183" s="65">
        <f t="shared" si="109"/>
        <v>92518.27874210058</v>
      </c>
      <c r="AB183" s="65">
        <f t="shared" si="109"/>
        <v>6549.312143533179</v>
      </c>
      <c r="AC183" s="65">
        <f t="shared" si="101"/>
        <v>1343769.7731824643</v>
      </c>
      <c r="AD183" s="62"/>
      <c r="AE183" s="62"/>
      <c r="AF183" s="62"/>
      <c r="AG183" s="62">
        <v>2036</v>
      </c>
      <c r="AH183" s="65">
        <f t="shared" si="111"/>
        <v>38713.24326749252</v>
      </c>
      <c r="AI183" s="65">
        <f t="shared" si="111"/>
        <v>205433.19507985364</v>
      </c>
      <c r="AJ183" s="65">
        <f t="shared" si="111"/>
        <v>321701.9940498542</v>
      </c>
      <c r="AK183" s="65">
        <f t="shared" si="110"/>
        <v>337921.3801996072</v>
      </c>
      <c r="AL183" s="65">
        <f t="shared" si="110"/>
        <v>354085.3280018218</v>
      </c>
      <c r="AM183" s="65">
        <f t="shared" si="110"/>
        <v>366918.4374502257</v>
      </c>
      <c r="AN183" s="65">
        <f t="shared" si="110"/>
        <v>355464.2156531112</v>
      </c>
      <c r="AO183" s="65">
        <f t="shared" si="110"/>
        <v>324253.26544565504</v>
      </c>
      <c r="AP183" s="65">
        <f t="shared" si="110"/>
        <v>281759.6070231164</v>
      </c>
      <c r="AQ183" s="65">
        <f t="shared" si="110"/>
        <v>197954.32268971315</v>
      </c>
      <c r="AR183" s="65">
        <f t="shared" si="110"/>
        <v>23303.35184026814</v>
      </c>
      <c r="AS183" s="77">
        <f t="shared" si="110"/>
        <v>2784204.9888604507</v>
      </c>
      <c r="AT183" s="66"/>
    </row>
    <row r="184" spans="1:46" ht="12.75">
      <c r="A184" s="68">
        <v>2037</v>
      </c>
      <c r="B184" s="65">
        <f t="shared" si="108"/>
        <v>23431.822480196155</v>
      </c>
      <c r="C184" s="65">
        <f t="shared" si="108"/>
        <v>112552.64472675437</v>
      </c>
      <c r="D184" s="65">
        <f t="shared" si="108"/>
        <v>163108.58014266807</v>
      </c>
      <c r="E184" s="65">
        <f t="shared" si="108"/>
        <v>172778.9919650933</v>
      </c>
      <c r="F184" s="65">
        <f t="shared" si="108"/>
        <v>178014.57238524104</v>
      </c>
      <c r="G184" s="65">
        <f t="shared" si="108"/>
        <v>181664.58175522555</v>
      </c>
      <c r="H184" s="65">
        <f t="shared" si="108"/>
        <v>182571.8751092989</v>
      </c>
      <c r="I184" s="65">
        <f t="shared" si="108"/>
        <v>168266.81767113044</v>
      </c>
      <c r="J184" s="65">
        <f t="shared" si="108"/>
        <v>150785.0922115353</v>
      </c>
      <c r="K184" s="65">
        <f t="shared" si="108"/>
        <v>104987.52370384986</v>
      </c>
      <c r="L184" s="65">
        <f t="shared" si="108"/>
        <v>16849.867063320024</v>
      </c>
      <c r="M184" s="65">
        <f t="shared" si="100"/>
        <v>1438162.5021509929</v>
      </c>
      <c r="N184" s="62"/>
      <c r="O184" s="62"/>
      <c r="P184" s="62"/>
      <c r="Q184" s="62">
        <v>2037</v>
      </c>
      <c r="R184" s="65">
        <f t="shared" si="109"/>
        <v>15313.867210180548</v>
      </c>
      <c r="S184" s="65">
        <f t="shared" si="109"/>
        <v>93186.20435579588</v>
      </c>
      <c r="T184" s="65">
        <f t="shared" si="109"/>
        <v>158026.97799841847</v>
      </c>
      <c r="U184" s="65">
        <f t="shared" si="109"/>
        <v>163867.83254654513</v>
      </c>
      <c r="V184" s="65">
        <f t="shared" si="109"/>
        <v>173081.29246293489</v>
      </c>
      <c r="W184" s="65">
        <f t="shared" si="109"/>
        <v>181187.86934559248</v>
      </c>
      <c r="X184" s="65">
        <f t="shared" si="109"/>
        <v>177797.49871738238</v>
      </c>
      <c r="Y184" s="65">
        <f t="shared" si="109"/>
        <v>154738.58717597197</v>
      </c>
      <c r="Z184" s="65">
        <f t="shared" si="109"/>
        <v>134309.748804817</v>
      </c>
      <c r="AA184" s="65">
        <f t="shared" si="109"/>
        <v>92497.25928054715</v>
      </c>
      <c r="AB184" s="65">
        <f t="shared" si="109"/>
        <v>6590.733140503313</v>
      </c>
      <c r="AC184" s="65">
        <f t="shared" si="101"/>
        <v>1344007.1378981858</v>
      </c>
      <c r="AD184" s="62"/>
      <c r="AE184" s="62"/>
      <c r="AF184" s="62"/>
      <c r="AG184" s="62">
        <v>2037</v>
      </c>
      <c r="AH184" s="65">
        <f t="shared" si="111"/>
        <v>38745.689690376705</v>
      </c>
      <c r="AI184" s="65">
        <f t="shared" si="111"/>
        <v>205738.84908255027</v>
      </c>
      <c r="AJ184" s="65">
        <f t="shared" si="111"/>
        <v>321135.55814108654</v>
      </c>
      <c r="AK184" s="65">
        <f t="shared" si="110"/>
        <v>336646.82451163844</v>
      </c>
      <c r="AL184" s="65">
        <f t="shared" si="110"/>
        <v>351095.8648481759</v>
      </c>
      <c r="AM184" s="65">
        <f t="shared" si="110"/>
        <v>362852.451100818</v>
      </c>
      <c r="AN184" s="65">
        <f t="shared" si="110"/>
        <v>360369.3738266813</v>
      </c>
      <c r="AO184" s="65">
        <f t="shared" si="110"/>
        <v>323005.4048471024</v>
      </c>
      <c r="AP184" s="65">
        <f t="shared" si="110"/>
        <v>285094.8410163523</v>
      </c>
      <c r="AQ184" s="65">
        <f t="shared" si="110"/>
        <v>197484.78298439702</v>
      </c>
      <c r="AR184" s="65">
        <f t="shared" si="110"/>
        <v>23440.600203823335</v>
      </c>
      <c r="AS184" s="77">
        <f t="shared" si="110"/>
        <v>2782169.6400491786</v>
      </c>
      <c r="AT184" s="66"/>
    </row>
    <row r="185" spans="1:46" ht="12.75">
      <c r="A185" s="68">
        <v>2038</v>
      </c>
      <c r="B185" s="65">
        <f t="shared" si="108"/>
        <v>23426.936059904652</v>
      </c>
      <c r="C185" s="65">
        <f t="shared" si="108"/>
        <v>112776.92946229735</v>
      </c>
      <c r="D185" s="65">
        <f t="shared" si="108"/>
        <v>162894.48657037114</v>
      </c>
      <c r="E185" s="65">
        <f t="shared" si="108"/>
        <v>172232.9296502744</v>
      </c>
      <c r="F185" s="65">
        <f t="shared" si="108"/>
        <v>176656.76035922443</v>
      </c>
      <c r="G185" s="65">
        <f t="shared" si="108"/>
        <v>179759.0490561133</v>
      </c>
      <c r="H185" s="65">
        <f t="shared" si="108"/>
        <v>183801.55963275288</v>
      </c>
      <c r="I185" s="65">
        <f t="shared" si="108"/>
        <v>168200.54751619723</v>
      </c>
      <c r="J185" s="65">
        <f t="shared" si="108"/>
        <v>151332.99706439892</v>
      </c>
      <c r="K185" s="65">
        <f t="shared" si="108"/>
        <v>105608.35759201627</v>
      </c>
      <c r="L185" s="65">
        <f t="shared" si="108"/>
        <v>16910.138179612884</v>
      </c>
      <c r="M185" s="65">
        <f t="shared" si="100"/>
        <v>1436690.5529635507</v>
      </c>
      <c r="N185" s="62"/>
      <c r="O185" s="62"/>
      <c r="P185" s="62"/>
      <c r="Q185" s="62">
        <v>2038</v>
      </c>
      <c r="R185" s="65">
        <f t="shared" si="109"/>
        <v>15310.801568880519</v>
      </c>
      <c r="S185" s="65">
        <f t="shared" si="109"/>
        <v>93384.42421288913</v>
      </c>
      <c r="T185" s="65">
        <f t="shared" si="109"/>
        <v>157823.44509560705</v>
      </c>
      <c r="U185" s="65">
        <f t="shared" si="109"/>
        <v>163371.51209569766</v>
      </c>
      <c r="V185" s="65">
        <f t="shared" si="109"/>
        <v>171641.76710022453</v>
      </c>
      <c r="W185" s="65">
        <f t="shared" si="109"/>
        <v>179566.65386783663</v>
      </c>
      <c r="X185" s="65">
        <f t="shared" si="109"/>
        <v>179879.4990190699</v>
      </c>
      <c r="Y185" s="65">
        <f t="shared" si="109"/>
        <v>155271.9153788603</v>
      </c>
      <c r="Z185" s="65">
        <f t="shared" si="109"/>
        <v>135123.90167689347</v>
      </c>
      <c r="AA185" s="65">
        <f t="shared" si="109"/>
        <v>93605.41127124357</v>
      </c>
      <c r="AB185" s="65">
        <f t="shared" si="109"/>
        <v>6618.181643632493</v>
      </c>
      <c r="AC185" s="65">
        <f t="shared" si="101"/>
        <v>1344979.331287203</v>
      </c>
      <c r="AD185" s="62"/>
      <c r="AE185" s="62"/>
      <c r="AF185" s="62"/>
      <c r="AG185" s="62">
        <v>2038</v>
      </c>
      <c r="AH185" s="65">
        <f t="shared" si="111"/>
        <v>38737.73762878517</v>
      </c>
      <c r="AI185" s="65">
        <f t="shared" si="111"/>
        <v>206161.3536751865</v>
      </c>
      <c r="AJ185" s="65">
        <f t="shared" si="111"/>
        <v>320717.93166597816</v>
      </c>
      <c r="AK185" s="65">
        <f t="shared" si="110"/>
        <v>335604.441745972</v>
      </c>
      <c r="AL185" s="65">
        <f t="shared" si="110"/>
        <v>348298.52745944896</v>
      </c>
      <c r="AM185" s="65">
        <f t="shared" si="110"/>
        <v>359325.7029239499</v>
      </c>
      <c r="AN185" s="65">
        <f t="shared" si="110"/>
        <v>363681.05865182274</v>
      </c>
      <c r="AO185" s="65">
        <f t="shared" si="110"/>
        <v>323472.4628950575</v>
      </c>
      <c r="AP185" s="65">
        <f t="shared" si="110"/>
        <v>286456.8987412924</v>
      </c>
      <c r="AQ185" s="65">
        <f t="shared" si="110"/>
        <v>199213.76886325984</v>
      </c>
      <c r="AR185" s="65">
        <f t="shared" si="110"/>
        <v>23528.31982324538</v>
      </c>
      <c r="AS185" s="77">
        <f t="shared" si="110"/>
        <v>2781669.8842507536</v>
      </c>
      <c r="AT185" s="66"/>
    </row>
    <row r="186" spans="1:46" ht="12.75">
      <c r="A186" s="68">
        <v>2039</v>
      </c>
      <c r="B186" s="65">
        <f t="shared" si="108"/>
        <v>23391.006498937717</v>
      </c>
      <c r="C186" s="65">
        <f t="shared" si="108"/>
        <v>113086.68856351983</v>
      </c>
      <c r="D186" s="65">
        <f t="shared" si="108"/>
        <v>162787.91981465384</v>
      </c>
      <c r="E186" s="65">
        <f t="shared" si="108"/>
        <v>171743.42378949028</v>
      </c>
      <c r="F186" s="65">
        <f t="shared" si="108"/>
        <v>175724.4734695663</v>
      </c>
      <c r="G186" s="65">
        <f t="shared" si="108"/>
        <v>178380.4573873983</v>
      </c>
      <c r="H186" s="65">
        <f t="shared" si="108"/>
        <v>183541.11207861736</v>
      </c>
      <c r="I186" s="65">
        <f t="shared" si="108"/>
        <v>169083.00086945188</v>
      </c>
      <c r="J186" s="65">
        <f t="shared" si="108"/>
        <v>150900.90316077915</v>
      </c>
      <c r="K186" s="65">
        <f t="shared" si="108"/>
        <v>107280.03058881844</v>
      </c>
      <c r="L186" s="65">
        <f t="shared" si="108"/>
        <v>16939.04126650685</v>
      </c>
      <c r="M186" s="65">
        <f t="shared" si="100"/>
        <v>1435919.016221233</v>
      </c>
      <c r="N186" s="62"/>
      <c r="O186" s="62"/>
      <c r="P186" s="62"/>
      <c r="Q186" s="62">
        <v>2039</v>
      </c>
      <c r="R186" s="65">
        <f t="shared" si="109"/>
        <v>15288.748729851297</v>
      </c>
      <c r="S186" s="65">
        <f t="shared" si="109"/>
        <v>93621.93617183222</v>
      </c>
      <c r="T186" s="65">
        <f t="shared" si="109"/>
        <v>157681.35608798396</v>
      </c>
      <c r="U186" s="65">
        <f t="shared" si="109"/>
        <v>162930.55046436776</v>
      </c>
      <c r="V186" s="65">
        <f t="shared" si="109"/>
        <v>170534.7936528731</v>
      </c>
      <c r="W186" s="65">
        <f t="shared" si="109"/>
        <v>178612.32434855812</v>
      </c>
      <c r="X186" s="65">
        <f t="shared" si="109"/>
        <v>180455.49665460363</v>
      </c>
      <c r="Y186" s="65">
        <f t="shared" si="109"/>
        <v>156611.37673467593</v>
      </c>
      <c r="Z186" s="65">
        <f t="shared" si="109"/>
        <v>135402.57773005136</v>
      </c>
      <c r="AA186" s="65">
        <f t="shared" si="109"/>
        <v>95496.68518946701</v>
      </c>
      <c r="AB186" s="65">
        <f t="shared" si="109"/>
        <v>6633.749980678631</v>
      </c>
      <c r="AC186" s="65">
        <f t="shared" si="101"/>
        <v>1346635.8457642645</v>
      </c>
      <c r="AD186" s="62"/>
      <c r="AE186" s="62"/>
      <c r="AF186" s="62"/>
      <c r="AG186" s="62">
        <v>2039</v>
      </c>
      <c r="AH186" s="65">
        <f t="shared" si="111"/>
        <v>38679.755228789014</v>
      </c>
      <c r="AI186" s="65">
        <f t="shared" si="111"/>
        <v>206708.62473535206</v>
      </c>
      <c r="AJ186" s="65">
        <f t="shared" si="111"/>
        <v>320469.2759026378</v>
      </c>
      <c r="AK186" s="65">
        <f t="shared" si="110"/>
        <v>334673.97425385803</v>
      </c>
      <c r="AL186" s="65">
        <f t="shared" si="110"/>
        <v>346259.2671224394</v>
      </c>
      <c r="AM186" s="65">
        <f t="shared" si="110"/>
        <v>356992.78173595644</v>
      </c>
      <c r="AN186" s="65">
        <f t="shared" si="110"/>
        <v>363996.60873322096</v>
      </c>
      <c r="AO186" s="65">
        <f t="shared" si="110"/>
        <v>325694.3776041278</v>
      </c>
      <c r="AP186" s="65">
        <f t="shared" si="110"/>
        <v>286303.4808908305</v>
      </c>
      <c r="AQ186" s="65">
        <f t="shared" si="110"/>
        <v>202776.71577828546</v>
      </c>
      <c r="AR186" s="65">
        <f t="shared" si="110"/>
        <v>23572.79124718548</v>
      </c>
      <c r="AS186" s="77">
        <f t="shared" si="110"/>
        <v>2782554.861985497</v>
      </c>
      <c r="AT186" s="66"/>
    </row>
    <row r="187" spans="1:46" ht="12.75">
      <c r="A187" s="68">
        <v>2040</v>
      </c>
      <c r="B187" s="65">
        <f t="shared" si="108"/>
        <v>23334.38151085383</v>
      </c>
      <c r="C187" s="65">
        <f t="shared" si="108"/>
        <v>113362.2579184705</v>
      </c>
      <c r="D187" s="65">
        <f t="shared" si="108"/>
        <v>162774.47896258137</v>
      </c>
      <c r="E187" s="65">
        <f t="shared" si="108"/>
        <v>171341.67794358774</v>
      </c>
      <c r="F187" s="65">
        <f t="shared" si="108"/>
        <v>174998.17943000898</v>
      </c>
      <c r="G187" s="65">
        <f t="shared" si="108"/>
        <v>177323.72699670974</v>
      </c>
      <c r="H187" s="65">
        <f t="shared" si="108"/>
        <v>181985.8681124941</v>
      </c>
      <c r="I187" s="65">
        <f t="shared" si="108"/>
        <v>171119.35454734453</v>
      </c>
      <c r="J187" s="65">
        <f t="shared" si="108"/>
        <v>149830.12167753142</v>
      </c>
      <c r="K187" s="65">
        <f t="shared" si="108"/>
        <v>109757.93884777019</v>
      </c>
      <c r="L187" s="65">
        <f t="shared" si="108"/>
        <v>16938.45229794373</v>
      </c>
      <c r="M187" s="65">
        <f t="shared" si="100"/>
        <v>1435827.9859473524</v>
      </c>
      <c r="N187" s="62"/>
      <c r="O187" s="62"/>
      <c r="P187" s="62"/>
      <c r="Q187" s="62">
        <v>2040</v>
      </c>
      <c r="R187" s="65">
        <f t="shared" si="109"/>
        <v>15249.290959570313</v>
      </c>
      <c r="S187" s="65">
        <f t="shared" si="109"/>
        <v>93842.44110161642</v>
      </c>
      <c r="T187" s="65">
        <f t="shared" si="109"/>
        <v>157623.7524362449</v>
      </c>
      <c r="U187" s="65">
        <f t="shared" si="109"/>
        <v>162582.17168636902</v>
      </c>
      <c r="V187" s="65">
        <f t="shared" si="109"/>
        <v>169678.22735463473</v>
      </c>
      <c r="W187" s="65">
        <f t="shared" si="109"/>
        <v>178102.37419205316</v>
      </c>
      <c r="X187" s="65">
        <f t="shared" si="109"/>
        <v>179537.33051690087</v>
      </c>
      <c r="Y187" s="65">
        <f t="shared" si="109"/>
        <v>159123.11694890537</v>
      </c>
      <c r="Z187" s="65">
        <f t="shared" si="109"/>
        <v>135015.46728173736</v>
      </c>
      <c r="AA187" s="65">
        <f t="shared" si="109"/>
        <v>98095.09731719668</v>
      </c>
      <c r="AB187" s="65">
        <f t="shared" si="109"/>
        <v>6639.069458029247</v>
      </c>
      <c r="AC187" s="65">
        <f t="shared" si="101"/>
        <v>1348849.269795229</v>
      </c>
      <c r="AD187" s="62"/>
      <c r="AE187" s="62"/>
      <c r="AF187" s="62"/>
      <c r="AG187" s="62">
        <v>2040</v>
      </c>
      <c r="AH187" s="65">
        <f t="shared" si="111"/>
        <v>38583.67247042414</v>
      </c>
      <c r="AI187" s="65">
        <f t="shared" si="111"/>
        <v>207204.6990200869</v>
      </c>
      <c r="AJ187" s="65">
        <f t="shared" si="111"/>
        <v>320398.23139882623</v>
      </c>
      <c r="AK187" s="65">
        <f t="shared" si="110"/>
        <v>333923.84962995676</v>
      </c>
      <c r="AL187" s="65">
        <f t="shared" si="110"/>
        <v>344676.4067846437</v>
      </c>
      <c r="AM187" s="65">
        <f t="shared" si="110"/>
        <v>355426.1011887629</v>
      </c>
      <c r="AN187" s="65">
        <f t="shared" si="110"/>
        <v>361523.198629395</v>
      </c>
      <c r="AO187" s="65">
        <f t="shared" si="110"/>
        <v>330242.4714962499</v>
      </c>
      <c r="AP187" s="65">
        <f t="shared" si="110"/>
        <v>284845.58895926876</v>
      </c>
      <c r="AQ187" s="65">
        <f t="shared" si="110"/>
        <v>207853.03616496688</v>
      </c>
      <c r="AR187" s="65">
        <f t="shared" si="110"/>
        <v>23577.52175597298</v>
      </c>
      <c r="AS187" s="77">
        <f t="shared" si="110"/>
        <v>2784677.2557425816</v>
      </c>
      <c r="AT187" s="66"/>
    </row>
    <row r="188" spans="1:46" ht="12.75">
      <c r="A188" s="68">
        <v>2041</v>
      </c>
      <c r="B188" s="65">
        <f t="shared" si="108"/>
        <v>23266.546499748252</v>
      </c>
      <c r="C188" s="65">
        <f t="shared" si="108"/>
        <v>113555.77188236886</v>
      </c>
      <c r="D188" s="65">
        <f t="shared" si="108"/>
        <v>162892.5664486465</v>
      </c>
      <c r="E188" s="65">
        <f t="shared" si="108"/>
        <v>171015.01566597287</v>
      </c>
      <c r="F188" s="65">
        <f t="shared" si="108"/>
        <v>174251.57623621635</v>
      </c>
      <c r="G188" s="65">
        <f t="shared" si="108"/>
        <v>176257.50217304108</v>
      </c>
      <c r="H188" s="65">
        <f t="shared" si="108"/>
        <v>179691.13912659328</v>
      </c>
      <c r="I188" s="65">
        <f t="shared" si="108"/>
        <v>173597.6591935959</v>
      </c>
      <c r="J188" s="65">
        <f t="shared" si="108"/>
        <v>148774.14155908924</v>
      </c>
      <c r="K188" s="65">
        <f t="shared" si="108"/>
        <v>112350.48790305541</v>
      </c>
      <c r="L188" s="65">
        <f t="shared" si="108"/>
        <v>16928.614341574536</v>
      </c>
      <c r="M188" s="65">
        <f t="shared" si="100"/>
        <v>1435652.406688328</v>
      </c>
      <c r="N188" s="62"/>
      <c r="O188" s="62"/>
      <c r="P188" s="62"/>
      <c r="Q188" s="62">
        <v>2041</v>
      </c>
      <c r="R188" s="65">
        <f t="shared" si="109"/>
        <v>15198.262865673096</v>
      </c>
      <c r="S188" s="65">
        <f t="shared" si="109"/>
        <v>93973.80574063679</v>
      </c>
      <c r="T188" s="65">
        <f t="shared" si="109"/>
        <v>157769.68168731724</v>
      </c>
      <c r="U188" s="65">
        <f t="shared" si="109"/>
        <v>162281.5160286441</v>
      </c>
      <c r="V188" s="65">
        <f t="shared" si="109"/>
        <v>168960.925339221</v>
      </c>
      <c r="W188" s="65">
        <f t="shared" si="109"/>
        <v>176735.51564738102</v>
      </c>
      <c r="X188" s="65">
        <f t="shared" si="109"/>
        <v>177959.73847325475</v>
      </c>
      <c r="Y188" s="65">
        <f t="shared" si="109"/>
        <v>162202.25186061204</v>
      </c>
      <c r="Z188" s="65">
        <f t="shared" si="109"/>
        <v>134572.36644573693</v>
      </c>
      <c r="AA188" s="65">
        <f t="shared" si="109"/>
        <v>100785.15560719003</v>
      </c>
      <c r="AB188" s="65">
        <f t="shared" si="109"/>
        <v>6640.452522140407</v>
      </c>
      <c r="AC188" s="65">
        <f t="shared" si="101"/>
        <v>1350439.219695667</v>
      </c>
      <c r="AD188" s="62"/>
      <c r="AE188" s="62"/>
      <c r="AF188" s="62"/>
      <c r="AG188" s="62">
        <v>2041</v>
      </c>
      <c r="AH188" s="65">
        <f t="shared" si="111"/>
        <v>38464.809365421344</v>
      </c>
      <c r="AI188" s="65">
        <f t="shared" si="111"/>
        <v>207529.57762300567</v>
      </c>
      <c r="AJ188" s="65">
        <f t="shared" si="111"/>
        <v>320662.24813596375</v>
      </c>
      <c r="AK188" s="65">
        <f t="shared" si="110"/>
        <v>333296.531694617</v>
      </c>
      <c r="AL188" s="65">
        <f t="shared" si="110"/>
        <v>343212.5015754374</v>
      </c>
      <c r="AM188" s="65">
        <f t="shared" si="110"/>
        <v>352993.0178204221</v>
      </c>
      <c r="AN188" s="65">
        <f t="shared" si="110"/>
        <v>357650.877599848</v>
      </c>
      <c r="AO188" s="65">
        <f t="shared" si="110"/>
        <v>335799.91105420794</v>
      </c>
      <c r="AP188" s="65">
        <f t="shared" si="110"/>
        <v>283346.50800482614</v>
      </c>
      <c r="AQ188" s="65">
        <f t="shared" si="110"/>
        <v>213135.64351024543</v>
      </c>
      <c r="AR188" s="65">
        <f t="shared" si="110"/>
        <v>23569.066863714943</v>
      </c>
      <c r="AS188" s="77">
        <f t="shared" si="110"/>
        <v>2786091.6263839947</v>
      </c>
      <c r="AT188" s="66"/>
    </row>
    <row r="189" spans="1:46" ht="12.75">
      <c r="A189" s="68">
        <v>2042</v>
      </c>
      <c r="B189" s="65">
        <f t="shared" si="108"/>
        <v>23184.19594601204</v>
      </c>
      <c r="C189" s="65">
        <f t="shared" si="108"/>
        <v>113669.28183999124</v>
      </c>
      <c r="D189" s="65">
        <f t="shared" si="108"/>
        <v>163118.18075129125</v>
      </c>
      <c r="E189" s="65">
        <f t="shared" si="108"/>
        <v>170742.95961983985</v>
      </c>
      <c r="F189" s="65">
        <f t="shared" si="108"/>
        <v>173606.5188136002</v>
      </c>
      <c r="G189" s="65">
        <f t="shared" si="108"/>
        <v>174961.51207125324</v>
      </c>
      <c r="H189" s="65">
        <f t="shared" si="108"/>
        <v>177386.17827249426</v>
      </c>
      <c r="I189" s="65">
        <f t="shared" si="108"/>
        <v>175738.62810873095</v>
      </c>
      <c r="J189" s="65">
        <f t="shared" si="108"/>
        <v>148314.26740357807</v>
      </c>
      <c r="K189" s="65">
        <f t="shared" si="108"/>
        <v>114379.05882870435</v>
      </c>
      <c r="L189" s="65">
        <f t="shared" si="108"/>
        <v>16928.614341574536</v>
      </c>
      <c r="M189" s="65">
        <f t="shared" si="100"/>
        <v>1435100.7816554955</v>
      </c>
      <c r="N189" s="62"/>
      <c r="O189" s="62"/>
      <c r="P189" s="62"/>
      <c r="Q189" s="62">
        <v>2042</v>
      </c>
      <c r="R189" s="65">
        <f t="shared" si="109"/>
        <v>15139.0267644242</v>
      </c>
      <c r="S189" s="65">
        <f t="shared" si="109"/>
        <v>94027.17262523882</v>
      </c>
      <c r="T189" s="65">
        <f t="shared" si="109"/>
        <v>158033.6984244547</v>
      </c>
      <c r="U189" s="65">
        <f t="shared" si="109"/>
        <v>162000.90408143416</v>
      </c>
      <c r="V189" s="65">
        <f t="shared" si="109"/>
        <v>168341.39323414027</v>
      </c>
      <c r="W189" s="65">
        <f t="shared" si="109"/>
        <v>175139.30094479313</v>
      </c>
      <c r="X189" s="65">
        <f t="shared" si="109"/>
        <v>176369.48978338655</v>
      </c>
      <c r="Y189" s="65">
        <f t="shared" si="109"/>
        <v>165050.8729927243</v>
      </c>
      <c r="Z189" s="65">
        <f t="shared" si="109"/>
        <v>134825.16624398314</v>
      </c>
      <c r="AA189" s="65">
        <f t="shared" si="109"/>
        <v>102705.2430782491</v>
      </c>
      <c r="AB189" s="65">
        <f t="shared" si="109"/>
        <v>6645.169125391288</v>
      </c>
      <c r="AC189" s="65">
        <f t="shared" si="101"/>
        <v>1351632.2681728282</v>
      </c>
      <c r="AD189" s="62"/>
      <c r="AE189" s="62"/>
      <c r="AF189" s="62"/>
      <c r="AG189" s="62">
        <v>2042</v>
      </c>
      <c r="AH189" s="65">
        <f t="shared" si="111"/>
        <v>38323.22271043624</v>
      </c>
      <c r="AI189" s="65">
        <f t="shared" si="111"/>
        <v>207696.45446523005</v>
      </c>
      <c r="AJ189" s="65">
        <f t="shared" si="111"/>
        <v>321151.87917574594</v>
      </c>
      <c r="AK189" s="65">
        <f t="shared" si="110"/>
        <v>332743.86370127404</v>
      </c>
      <c r="AL189" s="65">
        <f t="shared" si="110"/>
        <v>341947.9120477405</v>
      </c>
      <c r="AM189" s="65">
        <f t="shared" si="110"/>
        <v>350100.81301604636</v>
      </c>
      <c r="AN189" s="65">
        <f t="shared" si="110"/>
        <v>353755.6680558808</v>
      </c>
      <c r="AO189" s="65">
        <f t="shared" si="110"/>
        <v>340789.50110145524</v>
      </c>
      <c r="AP189" s="65">
        <f t="shared" si="110"/>
        <v>283139.43364756124</v>
      </c>
      <c r="AQ189" s="65">
        <f t="shared" si="110"/>
        <v>217084.30190695345</v>
      </c>
      <c r="AR189" s="65">
        <f t="shared" si="110"/>
        <v>23573.783466965822</v>
      </c>
      <c r="AS189" s="77">
        <f t="shared" si="110"/>
        <v>2786733.0498283235</v>
      </c>
      <c r="AT189" s="66"/>
    </row>
    <row r="190" spans="1:46" ht="12.75">
      <c r="A190" s="68">
        <v>2043</v>
      </c>
      <c r="B190" s="65">
        <f t="shared" si="108"/>
        <v>23091.49767871735</v>
      </c>
      <c r="C190" s="65">
        <f t="shared" si="108"/>
        <v>113646.71660745185</v>
      </c>
      <c r="D190" s="65">
        <f t="shared" si="108"/>
        <v>163444.6014444794</v>
      </c>
      <c r="E190" s="65">
        <f t="shared" si="108"/>
        <v>170576.2155915648</v>
      </c>
      <c r="F190" s="65">
        <f t="shared" si="108"/>
        <v>173071.71108540418</v>
      </c>
      <c r="G190" s="65">
        <f t="shared" si="108"/>
        <v>173680.71306223358</v>
      </c>
      <c r="H190" s="65">
        <f t="shared" si="108"/>
        <v>175541.65148731336</v>
      </c>
      <c r="I190" s="65">
        <f t="shared" si="108"/>
        <v>177070.08790398997</v>
      </c>
      <c r="J190" s="65">
        <f t="shared" si="108"/>
        <v>148680.6298144878</v>
      </c>
      <c r="K190" s="65">
        <f t="shared" si="108"/>
        <v>115549.68455229372</v>
      </c>
      <c r="L190" s="65">
        <f t="shared" si="108"/>
        <v>16936.53269670096</v>
      </c>
      <c r="M190" s="65">
        <f t="shared" si="100"/>
        <v>1434353.5092279362</v>
      </c>
      <c r="N190" s="62"/>
      <c r="O190" s="62"/>
      <c r="P190" s="62"/>
      <c r="Q190" s="62">
        <v>2043</v>
      </c>
      <c r="R190" s="65">
        <f t="shared" si="109"/>
        <v>15075.043863743002</v>
      </c>
      <c r="S190" s="65">
        <f t="shared" si="109"/>
        <v>93996.09081332776</v>
      </c>
      <c r="T190" s="65">
        <f t="shared" si="109"/>
        <v>158350.51850901966</v>
      </c>
      <c r="U190" s="65">
        <f t="shared" si="109"/>
        <v>161776.60541614733</v>
      </c>
      <c r="V190" s="65">
        <f t="shared" si="109"/>
        <v>167853.51170138924</v>
      </c>
      <c r="W190" s="65">
        <f t="shared" si="109"/>
        <v>173696.29157103895</v>
      </c>
      <c r="X190" s="65">
        <f t="shared" si="109"/>
        <v>174824.49960379052</v>
      </c>
      <c r="Y190" s="65">
        <f t="shared" si="109"/>
        <v>167259.01372138798</v>
      </c>
      <c r="Z190" s="65">
        <f t="shared" si="109"/>
        <v>135728.85471299564</v>
      </c>
      <c r="AA190" s="65">
        <f t="shared" si="109"/>
        <v>103984.636556785</v>
      </c>
      <c r="AB190" s="65">
        <f t="shared" si="109"/>
        <v>6652.141187038829</v>
      </c>
      <c r="AC190" s="65">
        <f t="shared" si="101"/>
        <v>1352545.0664696253</v>
      </c>
      <c r="AD190" s="62"/>
      <c r="AE190" s="62"/>
      <c r="AF190" s="62"/>
      <c r="AG190" s="62">
        <v>2043</v>
      </c>
      <c r="AH190" s="65">
        <f t="shared" si="111"/>
        <v>38166.541542460356</v>
      </c>
      <c r="AI190" s="65">
        <f t="shared" si="111"/>
        <v>207642.8074207796</v>
      </c>
      <c r="AJ190" s="65">
        <f t="shared" si="111"/>
        <v>321795.11995349906</v>
      </c>
      <c r="AK190" s="65">
        <f t="shared" si="110"/>
        <v>332352.82100771216</v>
      </c>
      <c r="AL190" s="65">
        <f t="shared" si="110"/>
        <v>340925.2227867934</v>
      </c>
      <c r="AM190" s="65">
        <f t="shared" si="110"/>
        <v>347377.00463327253</v>
      </c>
      <c r="AN190" s="65">
        <f t="shared" si="110"/>
        <v>350366.1510911039</v>
      </c>
      <c r="AO190" s="65">
        <f t="shared" si="110"/>
        <v>344329.10162537795</v>
      </c>
      <c r="AP190" s="65">
        <f t="shared" si="110"/>
        <v>284409.48452748347</v>
      </c>
      <c r="AQ190" s="65">
        <f t="shared" si="110"/>
        <v>219534.3211090787</v>
      </c>
      <c r="AR190" s="65">
        <f t="shared" si="110"/>
        <v>23588.67388373979</v>
      </c>
      <c r="AS190" s="77">
        <f t="shared" si="110"/>
        <v>2786898.5756975617</v>
      </c>
      <c r="AT190" s="66"/>
    </row>
    <row r="191" spans="1:46" ht="12.75">
      <c r="A191" s="68">
        <v>2044</v>
      </c>
      <c r="B191" s="65">
        <f t="shared" si="108"/>
        <v>22993.050681667948</v>
      </c>
      <c r="C191" s="65">
        <f t="shared" si="108"/>
        <v>113485.34100504898</v>
      </c>
      <c r="D191" s="65">
        <f t="shared" si="108"/>
        <v>163846.86694579068</v>
      </c>
      <c r="E191" s="65">
        <f t="shared" si="108"/>
        <v>170510.8831360418</v>
      </c>
      <c r="F191" s="65">
        <f t="shared" si="108"/>
        <v>172593.96240958356</v>
      </c>
      <c r="G191" s="65">
        <f t="shared" si="108"/>
        <v>172781.5902590152</v>
      </c>
      <c r="H191" s="65">
        <f t="shared" si="108"/>
        <v>174209.6482818776</v>
      </c>
      <c r="I191" s="65">
        <f t="shared" si="108"/>
        <v>176986.15646175455</v>
      </c>
      <c r="J191" s="65">
        <f t="shared" si="108"/>
        <v>149884.04312251147</v>
      </c>
      <c r="K191" s="65">
        <f t="shared" si="108"/>
        <v>115969.20377081267</v>
      </c>
      <c r="L191" s="65">
        <f t="shared" si="108"/>
        <v>16954.419890099492</v>
      </c>
      <c r="M191" s="65">
        <f t="shared" si="100"/>
        <v>1433260.7460741042</v>
      </c>
      <c r="N191" s="62"/>
      <c r="O191" s="62"/>
      <c r="P191" s="62"/>
      <c r="Q191" s="62">
        <v>2044</v>
      </c>
      <c r="R191" s="65">
        <f t="shared" si="109"/>
        <v>15011.060963061804</v>
      </c>
      <c r="S191" s="65">
        <f t="shared" si="109"/>
        <v>93860.62102933798</v>
      </c>
      <c r="T191" s="65">
        <f t="shared" si="109"/>
        <v>158754.70413205557</v>
      </c>
      <c r="U191" s="65">
        <f t="shared" si="109"/>
        <v>161609.574495189</v>
      </c>
      <c r="V191" s="65">
        <f t="shared" si="109"/>
        <v>167420.80724674693</v>
      </c>
      <c r="W191" s="65">
        <f t="shared" si="109"/>
        <v>172585.66979653388</v>
      </c>
      <c r="X191" s="65">
        <f t="shared" si="109"/>
        <v>173936.68017101882</v>
      </c>
      <c r="Y191" s="65">
        <f t="shared" si="109"/>
        <v>168076.10380127496</v>
      </c>
      <c r="Z191" s="65">
        <f t="shared" si="109"/>
        <v>137315.67476238805</v>
      </c>
      <c r="AA191" s="65">
        <f t="shared" si="109"/>
        <v>104852.35363804064</v>
      </c>
      <c r="AB191" s="65">
        <f t="shared" si="109"/>
        <v>6658.588393587776</v>
      </c>
      <c r="AC191" s="65">
        <f t="shared" si="101"/>
        <v>1353423.2500356475</v>
      </c>
      <c r="AD191" s="62"/>
      <c r="AE191" s="62"/>
      <c r="AF191" s="62"/>
      <c r="AG191" s="62">
        <v>2044</v>
      </c>
      <c r="AH191" s="65">
        <f t="shared" si="111"/>
        <v>38004.11164472975</v>
      </c>
      <c r="AI191" s="65">
        <f t="shared" si="111"/>
        <v>207345.96203438696</v>
      </c>
      <c r="AJ191" s="65">
        <f t="shared" si="111"/>
        <v>322601.5710778462</v>
      </c>
      <c r="AK191" s="65">
        <f t="shared" si="110"/>
        <v>332120.4576312308</v>
      </c>
      <c r="AL191" s="65">
        <f t="shared" si="110"/>
        <v>340014.76965633046</v>
      </c>
      <c r="AM191" s="65">
        <f t="shared" si="110"/>
        <v>345367.2600555491</v>
      </c>
      <c r="AN191" s="65">
        <f t="shared" si="110"/>
        <v>348146.32845289644</v>
      </c>
      <c r="AO191" s="65">
        <f t="shared" si="110"/>
        <v>345062.2602630295</v>
      </c>
      <c r="AP191" s="65">
        <f t="shared" si="110"/>
        <v>287199.7178848995</v>
      </c>
      <c r="AQ191" s="65">
        <f t="shared" si="110"/>
        <v>220821.55740885332</v>
      </c>
      <c r="AR191" s="65">
        <f t="shared" si="110"/>
        <v>23613.008283687268</v>
      </c>
      <c r="AS191" s="77">
        <f t="shared" si="110"/>
        <v>2786683.996109752</v>
      </c>
      <c r="AT191" s="66"/>
    </row>
    <row r="192" spans="1:46" ht="12.75">
      <c r="A192" s="68">
        <v>2045</v>
      </c>
      <c r="B192" s="65">
        <f t="shared" si="108"/>
        <v>22891.72931974119</v>
      </c>
      <c r="C192" s="65">
        <f t="shared" si="108"/>
        <v>113227.55031815963</v>
      </c>
      <c r="D192" s="65">
        <f t="shared" si="108"/>
        <v>164207.84983002226</v>
      </c>
      <c r="E192" s="65">
        <f t="shared" si="108"/>
        <v>170486.50535413026</v>
      </c>
      <c r="F192" s="65">
        <f t="shared" si="108"/>
        <v>172212.9239920262</v>
      </c>
      <c r="G192" s="65">
        <f t="shared" si="108"/>
        <v>172071.40667210144</v>
      </c>
      <c r="H192" s="65">
        <f t="shared" si="108"/>
        <v>173203.20451911123</v>
      </c>
      <c r="I192" s="65">
        <f t="shared" si="108"/>
        <v>175648.65131433815</v>
      </c>
      <c r="J192" s="65">
        <f t="shared" si="108"/>
        <v>152094.00416333912</v>
      </c>
      <c r="K192" s="65">
        <f t="shared" si="108"/>
        <v>115878.01454686545</v>
      </c>
      <c r="L192" s="65">
        <f t="shared" si="108"/>
        <v>16976.015404080645</v>
      </c>
      <c r="M192" s="65">
        <f t="shared" si="100"/>
        <v>1431921.8400298348</v>
      </c>
      <c r="N192" s="62"/>
      <c r="O192" s="62"/>
      <c r="P192" s="62"/>
      <c r="Q192" s="62">
        <v>2045</v>
      </c>
      <c r="R192" s="65">
        <f t="shared" si="109"/>
        <v>14950.539270299992</v>
      </c>
      <c r="S192" s="65">
        <f t="shared" si="109"/>
        <v>93627.21421536429</v>
      </c>
      <c r="T192" s="65">
        <f t="shared" si="109"/>
        <v>159132.00805094658</v>
      </c>
      <c r="U192" s="65">
        <f t="shared" si="109"/>
        <v>161561.85137491522</v>
      </c>
      <c r="V192" s="65">
        <f t="shared" si="109"/>
        <v>167071.35241872485</v>
      </c>
      <c r="W192" s="65">
        <f t="shared" si="109"/>
        <v>171743.94213680216</v>
      </c>
      <c r="X192" s="65">
        <f t="shared" si="109"/>
        <v>173482.12341036004</v>
      </c>
      <c r="Y192" s="65">
        <f t="shared" si="109"/>
        <v>167499.98662131166</v>
      </c>
      <c r="Z192" s="65">
        <f t="shared" si="109"/>
        <v>139933.1233898961</v>
      </c>
      <c r="AA192" s="65">
        <f t="shared" si="109"/>
        <v>105203.007799563</v>
      </c>
      <c r="AB192" s="65">
        <f t="shared" si="109"/>
        <v>6664.390170218182</v>
      </c>
      <c r="AC192" s="65">
        <f t="shared" si="101"/>
        <v>1354205.1486881839</v>
      </c>
      <c r="AD192" s="62"/>
      <c r="AE192" s="62"/>
      <c r="AF192" s="62"/>
      <c r="AG192" s="62">
        <v>2045</v>
      </c>
      <c r="AH192" s="65">
        <f t="shared" si="111"/>
        <v>37842.26859004118</v>
      </c>
      <c r="AI192" s="65">
        <f t="shared" si="111"/>
        <v>206854.76453352394</v>
      </c>
      <c r="AJ192" s="65">
        <f t="shared" si="111"/>
        <v>323339.85788096883</v>
      </c>
      <c r="AK192" s="65">
        <f t="shared" si="110"/>
        <v>332048.3567290455</v>
      </c>
      <c r="AL192" s="65">
        <f t="shared" si="110"/>
        <v>339284.27641075104</v>
      </c>
      <c r="AM192" s="65">
        <f t="shared" si="110"/>
        <v>343815.3488089036</v>
      </c>
      <c r="AN192" s="65">
        <f t="shared" si="110"/>
        <v>346685.32792947127</v>
      </c>
      <c r="AO192" s="65">
        <f t="shared" si="110"/>
        <v>343148.63793564984</v>
      </c>
      <c r="AP192" s="65">
        <f t="shared" si="110"/>
        <v>292027.1275532352</v>
      </c>
      <c r="AQ192" s="65">
        <f t="shared" si="110"/>
        <v>221081.02234642845</v>
      </c>
      <c r="AR192" s="65">
        <f t="shared" si="110"/>
        <v>23640.405574298828</v>
      </c>
      <c r="AS192" s="77">
        <f t="shared" si="110"/>
        <v>2786126.988718019</v>
      </c>
      <c r="AT192" s="66"/>
    </row>
    <row r="193" spans="1:46" ht="12.75">
      <c r="A193" s="68">
        <v>2046</v>
      </c>
      <c r="B193" s="65">
        <f t="shared" si="108"/>
        <v>22793.569759179525</v>
      </c>
      <c r="C193" s="65">
        <f t="shared" si="108"/>
        <v>112890.43941991971</v>
      </c>
      <c r="D193" s="65">
        <f t="shared" si="108"/>
        <v>164482.42723664525</v>
      </c>
      <c r="E193" s="65">
        <f t="shared" si="108"/>
        <v>170595.71781709403</v>
      </c>
      <c r="F193" s="65">
        <f t="shared" si="108"/>
        <v>171906.35247333153</v>
      </c>
      <c r="G193" s="65">
        <f t="shared" si="108"/>
        <v>171351.72865220753</v>
      </c>
      <c r="H193" s="65">
        <f t="shared" si="108"/>
        <v>172204.20211503442</v>
      </c>
      <c r="I193" s="65">
        <f t="shared" si="108"/>
        <v>173563.5237977032</v>
      </c>
      <c r="J193" s="65">
        <f t="shared" si="108"/>
        <v>154683.4708847239</v>
      </c>
      <c r="K193" s="65">
        <f t="shared" si="108"/>
        <v>115737.63733532692</v>
      </c>
      <c r="L193" s="65">
        <f t="shared" si="108"/>
        <v>16997.807240916176</v>
      </c>
      <c r="M193" s="65">
        <f t="shared" si="100"/>
        <v>1430209.069491166</v>
      </c>
      <c r="N193" s="62"/>
      <c r="O193" s="62"/>
      <c r="P193" s="62"/>
      <c r="Q193" s="62">
        <v>2046</v>
      </c>
      <c r="R193" s="65">
        <f t="shared" si="109"/>
        <v>14893.676568767241</v>
      </c>
      <c r="S193" s="65">
        <f t="shared" si="109"/>
        <v>93320.50124122297</v>
      </c>
      <c r="T193" s="65">
        <f t="shared" si="109"/>
        <v>159370.10314480145</v>
      </c>
      <c r="U193" s="65">
        <f t="shared" si="109"/>
        <v>161746.0626191721</v>
      </c>
      <c r="V193" s="65">
        <f t="shared" si="109"/>
        <v>166757.71429052774</v>
      </c>
      <c r="W193" s="65">
        <f t="shared" si="109"/>
        <v>171042.0514355859</v>
      </c>
      <c r="X193" s="65">
        <f t="shared" si="109"/>
        <v>172161.67375354946</v>
      </c>
      <c r="Y193" s="65">
        <f t="shared" si="109"/>
        <v>166311.68233746852</v>
      </c>
      <c r="Z193" s="65">
        <f t="shared" si="109"/>
        <v>143033.47414403642</v>
      </c>
      <c r="AA193" s="65">
        <f t="shared" si="109"/>
        <v>105487.2471701357</v>
      </c>
      <c r="AB193" s="65">
        <f t="shared" si="109"/>
        <v>6668.298212911768</v>
      </c>
      <c r="AC193" s="65">
        <f t="shared" si="101"/>
        <v>1354124.1867052675</v>
      </c>
      <c r="AD193" s="62"/>
      <c r="AE193" s="62"/>
      <c r="AF193" s="62"/>
      <c r="AG193" s="62">
        <v>2046</v>
      </c>
      <c r="AH193" s="65">
        <f t="shared" si="111"/>
        <v>37687.24632794676</v>
      </c>
      <c r="AI193" s="65">
        <f t="shared" si="111"/>
        <v>206210.9406611427</v>
      </c>
      <c r="AJ193" s="65">
        <f t="shared" si="111"/>
        <v>323852.5303814467</v>
      </c>
      <c r="AK193" s="65">
        <f t="shared" si="110"/>
        <v>332341.7804362661</v>
      </c>
      <c r="AL193" s="65">
        <f t="shared" si="110"/>
        <v>338664.06676385924</v>
      </c>
      <c r="AM193" s="65">
        <f t="shared" si="110"/>
        <v>342393.7800877934</v>
      </c>
      <c r="AN193" s="65">
        <f t="shared" si="110"/>
        <v>344365.8758685839</v>
      </c>
      <c r="AO193" s="65">
        <f t="shared" si="110"/>
        <v>339875.2061351717</v>
      </c>
      <c r="AP193" s="65">
        <f t="shared" si="110"/>
        <v>297716.94502876035</v>
      </c>
      <c r="AQ193" s="65">
        <f t="shared" si="110"/>
        <v>221224.8845054626</v>
      </c>
      <c r="AR193" s="65">
        <f t="shared" si="110"/>
        <v>23666.105453827942</v>
      </c>
      <c r="AS193" s="77">
        <f t="shared" si="110"/>
        <v>2784333.2561964337</v>
      </c>
      <c r="AT193" s="66"/>
    </row>
    <row r="194" spans="1:46" ht="12.75">
      <c r="A194" s="68">
        <v>2047</v>
      </c>
      <c r="B194" s="65">
        <f t="shared" si="108"/>
        <v>22703.314702030588</v>
      </c>
      <c r="C194" s="65">
        <f t="shared" si="108"/>
        <v>112493.83836316688</v>
      </c>
      <c r="D194" s="65">
        <f t="shared" si="108"/>
        <v>164633.1567920292</v>
      </c>
      <c r="E194" s="65">
        <f t="shared" si="108"/>
        <v>170837.5454136567</v>
      </c>
      <c r="F194" s="65">
        <f t="shared" si="108"/>
        <v>171643.3005708554</v>
      </c>
      <c r="G194" s="65">
        <f t="shared" si="108"/>
        <v>170722.24774562486</v>
      </c>
      <c r="H194" s="65">
        <f t="shared" si="108"/>
        <v>170988.47013912347</v>
      </c>
      <c r="I194" s="65">
        <f t="shared" si="108"/>
        <v>171497.20055676455</v>
      </c>
      <c r="J194" s="65">
        <f t="shared" si="108"/>
        <v>156977.90618478018</v>
      </c>
      <c r="K194" s="65">
        <f t="shared" si="108"/>
        <v>116063.10474493174</v>
      </c>
      <c r="L194" s="65">
        <f t="shared" si="108"/>
        <v>17010.98268580973</v>
      </c>
      <c r="M194" s="65">
        <f t="shared" si="100"/>
        <v>1428560.0852129636</v>
      </c>
      <c r="N194" s="62"/>
      <c r="O194" s="62"/>
      <c r="P194" s="62"/>
      <c r="Q194" s="62">
        <v>2047</v>
      </c>
      <c r="R194" s="65">
        <f t="shared" si="109"/>
        <v>14837.407217163533</v>
      </c>
      <c r="S194" s="65">
        <f t="shared" si="109"/>
        <v>92979.18775948255</v>
      </c>
      <c r="T194" s="65">
        <f t="shared" si="109"/>
        <v>159454.58850068544</v>
      </c>
      <c r="U194" s="65">
        <f t="shared" si="109"/>
        <v>162033.35580322036</v>
      </c>
      <c r="V194" s="65">
        <f t="shared" si="109"/>
        <v>166485.70097564076</v>
      </c>
      <c r="W194" s="65">
        <f t="shared" si="109"/>
        <v>170419.45382613878</v>
      </c>
      <c r="X194" s="65">
        <f t="shared" si="109"/>
        <v>170601.9761737936</v>
      </c>
      <c r="Y194" s="65">
        <f t="shared" si="109"/>
        <v>165083.4345769015</v>
      </c>
      <c r="Z194" s="65">
        <f t="shared" si="109"/>
        <v>145954.41118360756</v>
      </c>
      <c r="AA194" s="65">
        <f t="shared" si="109"/>
        <v>106292.25933762625</v>
      </c>
      <c r="AB194" s="65">
        <f t="shared" si="109"/>
        <v>6666.390293702014</v>
      </c>
      <c r="AC194" s="65">
        <f t="shared" si="101"/>
        <v>1354141.77535426</v>
      </c>
      <c r="AD194" s="62"/>
      <c r="AE194" s="62"/>
      <c r="AF194" s="62"/>
      <c r="AG194" s="62">
        <v>2047</v>
      </c>
      <c r="AH194" s="65">
        <f t="shared" si="111"/>
        <v>37540.72191919412</v>
      </c>
      <c r="AI194" s="65">
        <f t="shared" si="111"/>
        <v>205473.02612264943</v>
      </c>
      <c r="AJ194" s="65">
        <f t="shared" si="111"/>
        <v>324087.7452927146</v>
      </c>
      <c r="AK194" s="65">
        <f t="shared" si="110"/>
        <v>332870.90121687704</v>
      </c>
      <c r="AL194" s="65">
        <f t="shared" si="110"/>
        <v>338129.0015464962</v>
      </c>
      <c r="AM194" s="65">
        <f t="shared" si="110"/>
        <v>341141.7015717636</v>
      </c>
      <c r="AN194" s="65">
        <f t="shared" si="110"/>
        <v>341590.44631291705</v>
      </c>
      <c r="AO194" s="65">
        <f t="shared" si="110"/>
        <v>336580.63513366604</v>
      </c>
      <c r="AP194" s="65">
        <f t="shared" si="110"/>
        <v>302932.3173683877</v>
      </c>
      <c r="AQ194" s="65">
        <f t="shared" si="110"/>
        <v>222355.364082558</v>
      </c>
      <c r="AR194" s="65">
        <f t="shared" si="110"/>
        <v>23677.372979511743</v>
      </c>
      <c r="AS194" s="77">
        <f t="shared" si="110"/>
        <v>2782701.8605672237</v>
      </c>
      <c r="AT194" s="66"/>
    </row>
    <row r="195" spans="1:46" ht="12.75">
      <c r="A195" s="68">
        <v>2048</v>
      </c>
      <c r="B195" s="65">
        <f t="shared" si="108"/>
        <v>22619.23952936796</v>
      </c>
      <c r="C195" s="65">
        <f t="shared" si="108"/>
        <v>112068.51791954573</v>
      </c>
      <c r="D195" s="65">
        <f t="shared" si="108"/>
        <v>164580.3534446017</v>
      </c>
      <c r="E195" s="65">
        <f t="shared" si="108"/>
        <v>171176.88413786565</v>
      </c>
      <c r="F195" s="65">
        <f t="shared" si="108"/>
        <v>171466.32079823356</v>
      </c>
      <c r="G195" s="65">
        <f t="shared" si="108"/>
        <v>170210.49780799582</v>
      </c>
      <c r="H195" s="65">
        <f t="shared" si="108"/>
        <v>169783.90020124684</v>
      </c>
      <c r="I195" s="65">
        <f t="shared" si="108"/>
        <v>169876.71738731858</v>
      </c>
      <c r="J195" s="65">
        <f t="shared" si="108"/>
        <v>158547.08303867484</v>
      </c>
      <c r="K195" s="65">
        <f t="shared" si="108"/>
        <v>117050.82902689835</v>
      </c>
      <c r="L195" s="65">
        <f t="shared" si="108"/>
        <v>17006.074614450376</v>
      </c>
      <c r="M195" s="65">
        <f t="shared" si="100"/>
        <v>1427380.3432917492</v>
      </c>
      <c r="N195" s="62"/>
      <c r="O195" s="62"/>
      <c r="P195" s="62"/>
      <c r="Q195" s="62">
        <v>2048</v>
      </c>
      <c r="R195" s="65">
        <f t="shared" si="109"/>
        <v>14782.027890453375</v>
      </c>
      <c r="S195" s="65">
        <f t="shared" si="109"/>
        <v>92631.42333564736</v>
      </c>
      <c r="T195" s="65">
        <f t="shared" si="109"/>
        <v>159377.7836317</v>
      </c>
      <c r="U195" s="65">
        <f t="shared" si="109"/>
        <v>162366.46318273144</v>
      </c>
      <c r="V195" s="65">
        <f t="shared" si="109"/>
        <v>166298.87332520235</v>
      </c>
      <c r="W195" s="65">
        <f t="shared" si="109"/>
        <v>169918.2431719927</v>
      </c>
      <c r="X195" s="65">
        <f t="shared" si="109"/>
        <v>169217.68403414075</v>
      </c>
      <c r="Y195" s="65">
        <f t="shared" si="109"/>
        <v>163869.37399072223</v>
      </c>
      <c r="Z195" s="65">
        <f t="shared" si="109"/>
        <v>148333.77292746515</v>
      </c>
      <c r="AA195" s="65">
        <f t="shared" si="109"/>
        <v>107582.60099275701</v>
      </c>
      <c r="AB195" s="65">
        <f t="shared" si="109"/>
        <v>6659.290564598058</v>
      </c>
      <c r="AC195" s="65">
        <f t="shared" si="101"/>
        <v>1354378.2464828123</v>
      </c>
      <c r="AD195" s="62"/>
      <c r="AE195" s="62"/>
      <c r="AF195" s="62"/>
      <c r="AG195" s="62">
        <v>2048</v>
      </c>
      <c r="AH195" s="65">
        <f t="shared" si="111"/>
        <v>37401.267419821335</v>
      </c>
      <c r="AI195" s="65">
        <f t="shared" si="111"/>
        <v>204699.9412551931</v>
      </c>
      <c r="AJ195" s="65">
        <f t="shared" si="111"/>
        <v>323958.13707630173</v>
      </c>
      <c r="AK195" s="65">
        <f t="shared" si="110"/>
        <v>333543.3473205971</v>
      </c>
      <c r="AL195" s="65">
        <f t="shared" si="110"/>
        <v>337765.1941234359</v>
      </c>
      <c r="AM195" s="65">
        <f t="shared" si="110"/>
        <v>340128.74097998854</v>
      </c>
      <c r="AN195" s="65">
        <f t="shared" si="110"/>
        <v>339001.5842353876</v>
      </c>
      <c r="AO195" s="65">
        <f t="shared" si="110"/>
        <v>333746.09137804084</v>
      </c>
      <c r="AP195" s="65">
        <f t="shared" si="110"/>
        <v>306880.85596614</v>
      </c>
      <c r="AQ195" s="65">
        <f t="shared" si="110"/>
        <v>224633.43001965538</v>
      </c>
      <c r="AR195" s="65">
        <f t="shared" si="110"/>
        <v>23665.365179048433</v>
      </c>
      <c r="AS195" s="77">
        <f t="shared" si="110"/>
        <v>2781758.5897745616</v>
      </c>
      <c r="AT195" s="66"/>
    </row>
    <row r="196" spans="1:46" ht="12.75">
      <c r="A196" s="68">
        <v>2049</v>
      </c>
      <c r="B196" s="65">
        <f aca="true" t="shared" si="112" ref="B196:L197">B134*B61/100</f>
        <v>22540.050776996835</v>
      </c>
      <c r="C196" s="65">
        <f t="shared" si="112"/>
        <v>111616.52947383256</v>
      </c>
      <c r="D196" s="65">
        <f t="shared" si="112"/>
        <v>164350.89889850767</v>
      </c>
      <c r="E196" s="65">
        <f t="shared" si="112"/>
        <v>171580.58020632106</v>
      </c>
      <c r="F196" s="65">
        <f t="shared" si="112"/>
        <v>171421.83407943245</v>
      </c>
      <c r="G196" s="65">
        <f t="shared" si="112"/>
        <v>169760.46168473762</v>
      </c>
      <c r="H196" s="65">
        <f t="shared" si="112"/>
        <v>168944.88700899613</v>
      </c>
      <c r="I196" s="65">
        <f t="shared" si="112"/>
        <v>168747.20723693035</v>
      </c>
      <c r="J196" s="65">
        <f t="shared" si="112"/>
        <v>158857.83829260475</v>
      </c>
      <c r="K196" s="65">
        <f t="shared" si="112"/>
        <v>118686.72918531086</v>
      </c>
      <c r="L196" s="65">
        <f t="shared" si="112"/>
        <v>16989.997954042185</v>
      </c>
      <c r="M196" s="65">
        <f t="shared" si="100"/>
        <v>1426507.0168436703</v>
      </c>
      <c r="N196" s="62"/>
      <c r="O196" s="62"/>
      <c r="P196" s="62"/>
      <c r="Q196" s="62">
        <v>2049</v>
      </c>
      <c r="R196" s="65">
        <f aca="true" t="shared" si="113" ref="R196:AB197">R134*R61/100</f>
        <v>14731.889821449719</v>
      </c>
      <c r="S196" s="65">
        <f t="shared" si="113"/>
        <v>92260.78738983987</v>
      </c>
      <c r="T196" s="65">
        <f t="shared" si="113"/>
        <v>159163.69005940307</v>
      </c>
      <c r="U196" s="65">
        <f t="shared" si="113"/>
        <v>162785.4721787354</v>
      </c>
      <c r="V196" s="65">
        <f t="shared" si="113"/>
        <v>166144.95831784635</v>
      </c>
      <c r="W196" s="65">
        <f t="shared" si="113"/>
        <v>169480.66277667377</v>
      </c>
      <c r="X196" s="65">
        <f t="shared" si="113"/>
        <v>168154.14812979</v>
      </c>
      <c r="Y196" s="65">
        <f t="shared" si="113"/>
        <v>163277.6541925812</v>
      </c>
      <c r="Z196" s="65">
        <f t="shared" si="113"/>
        <v>149459.17586519392</v>
      </c>
      <c r="AA196" s="65">
        <f t="shared" si="113"/>
        <v>109414.44645179741</v>
      </c>
      <c r="AB196" s="65">
        <f t="shared" si="113"/>
        <v>6647.516788062026</v>
      </c>
      <c r="AC196" s="65">
        <f t="shared" si="101"/>
        <v>1354872.8851833104</v>
      </c>
      <c r="AD196" s="62"/>
      <c r="AE196" s="62"/>
      <c r="AF196" s="62"/>
      <c r="AG196" s="62">
        <v>2049</v>
      </c>
      <c r="AH196" s="65">
        <f t="shared" si="111"/>
        <v>37271.940598446556</v>
      </c>
      <c r="AI196" s="65">
        <f t="shared" si="111"/>
        <v>203877.31686367243</v>
      </c>
      <c r="AJ196" s="65">
        <f t="shared" si="111"/>
        <v>323514.5889579108</v>
      </c>
      <c r="AK196" s="65">
        <f t="shared" si="110"/>
        <v>334366.05238505645</v>
      </c>
      <c r="AL196" s="65">
        <f t="shared" si="110"/>
        <v>337566.7923972788</v>
      </c>
      <c r="AM196" s="65">
        <f t="shared" si="110"/>
        <v>339241.1244614114</v>
      </c>
      <c r="AN196" s="65">
        <f t="shared" si="110"/>
        <v>337099.03513878613</v>
      </c>
      <c r="AO196" s="65">
        <f t="shared" si="110"/>
        <v>332024.86142951157</v>
      </c>
      <c r="AP196" s="65">
        <f t="shared" si="110"/>
        <v>308317.01415779867</v>
      </c>
      <c r="AQ196" s="65">
        <f t="shared" si="110"/>
        <v>228101.17563710827</v>
      </c>
      <c r="AR196" s="65">
        <f t="shared" si="110"/>
        <v>23637.51474210421</v>
      </c>
      <c r="AS196" s="77">
        <f t="shared" si="110"/>
        <v>2781379.9020269806</v>
      </c>
      <c r="AT196" s="66"/>
    </row>
    <row r="197" spans="1:46" ht="12.75">
      <c r="A197" s="69">
        <v>2050</v>
      </c>
      <c r="B197" s="71">
        <f t="shared" si="112"/>
        <v>22478.108213889842</v>
      </c>
      <c r="C197" s="71">
        <f t="shared" si="112"/>
        <v>111148.8137448344</v>
      </c>
      <c r="D197" s="71">
        <f t="shared" si="112"/>
        <v>164010.07729238475</v>
      </c>
      <c r="E197" s="71">
        <f t="shared" si="112"/>
        <v>171955.9980477591</v>
      </c>
      <c r="F197" s="71">
        <f t="shared" si="112"/>
        <v>171433.43931042403</v>
      </c>
      <c r="G197" s="71">
        <f t="shared" si="112"/>
        <v>169401.5721180887</v>
      </c>
      <c r="H197" s="71">
        <f t="shared" si="112"/>
        <v>168281.67591578685</v>
      </c>
      <c r="I197" s="71">
        <f t="shared" si="112"/>
        <v>167941.50033399864</v>
      </c>
      <c r="J197" s="71">
        <f t="shared" si="112"/>
        <v>158055.7894833596</v>
      </c>
      <c r="K197" s="71">
        <f t="shared" si="112"/>
        <v>121108.61571612829</v>
      </c>
      <c r="L197" s="71">
        <f t="shared" si="112"/>
        <v>16964.585051225975</v>
      </c>
      <c r="M197" s="71">
        <f t="shared" si="100"/>
        <v>1425815.5901766543</v>
      </c>
      <c r="N197" s="72"/>
      <c r="O197" s="72"/>
      <c r="P197" s="72"/>
      <c r="Q197" s="72">
        <v>2050</v>
      </c>
      <c r="R197" s="71">
        <f t="shared" si="113"/>
        <v>14686.795226842878</v>
      </c>
      <c r="S197" s="71">
        <f t="shared" si="113"/>
        <v>91900.70753109653</v>
      </c>
      <c r="T197" s="71">
        <f t="shared" si="113"/>
        <v>158826.70869672942</v>
      </c>
      <c r="U197" s="71">
        <f t="shared" si="113"/>
        <v>163155.80359206008</v>
      </c>
      <c r="V197" s="71">
        <f t="shared" si="113"/>
        <v>166075.26095602478</v>
      </c>
      <c r="W197" s="71">
        <f t="shared" si="113"/>
        <v>169119.43869194738</v>
      </c>
      <c r="X197" s="71">
        <f t="shared" si="113"/>
        <v>167357.96945140936</v>
      </c>
      <c r="Y197" s="71">
        <f t="shared" si="113"/>
        <v>163065.6780365625</v>
      </c>
      <c r="Z197" s="71">
        <f t="shared" si="113"/>
        <v>149336.0760944</v>
      </c>
      <c r="AA197" s="71">
        <f t="shared" si="113"/>
        <v>112083.6774105377</v>
      </c>
      <c r="AB197" s="71">
        <f t="shared" si="113"/>
        <v>6630.416441538911</v>
      </c>
      <c r="AC197" s="71">
        <f t="shared" si="101"/>
        <v>1355608.1156876103</v>
      </c>
      <c r="AD197" s="72"/>
      <c r="AE197" s="72"/>
      <c r="AF197" s="72"/>
      <c r="AG197" s="72">
        <v>2050</v>
      </c>
      <c r="AH197" s="71">
        <f t="shared" si="111"/>
        <v>37164.90344073272</v>
      </c>
      <c r="AI197" s="71">
        <f t="shared" si="111"/>
        <v>203049.52127593092</v>
      </c>
      <c r="AJ197" s="71">
        <f t="shared" si="111"/>
        <v>322836.7859891142</v>
      </c>
      <c r="AK197" s="71">
        <f t="shared" si="110"/>
        <v>335111.80163981917</v>
      </c>
      <c r="AL197" s="71">
        <f t="shared" si="110"/>
        <v>337508.7002664488</v>
      </c>
      <c r="AM197" s="71">
        <f t="shared" si="110"/>
        <v>338521.0108100361</v>
      </c>
      <c r="AN197" s="71">
        <f t="shared" si="110"/>
        <v>335639.6453671962</v>
      </c>
      <c r="AO197" s="71">
        <f t="shared" si="110"/>
        <v>331007.1783705611</v>
      </c>
      <c r="AP197" s="71">
        <f t="shared" si="110"/>
        <v>307391.86557775957</v>
      </c>
      <c r="AQ197" s="71">
        <f t="shared" si="110"/>
        <v>233192.293126666</v>
      </c>
      <c r="AR197" s="71">
        <f t="shared" si="110"/>
        <v>23595.001492764888</v>
      </c>
      <c r="AS197" s="78">
        <f t="shared" si="110"/>
        <v>2781423.7058642646</v>
      </c>
      <c r="AT197" s="66"/>
    </row>
    <row r="200" spans="1:47" s="55" customFormat="1" ht="12.75">
      <c r="A200" s="43" t="s">
        <v>67</v>
      </c>
      <c r="B200" s="74"/>
      <c r="C200" s="74"/>
      <c r="D200" s="74"/>
      <c r="E200" s="75"/>
      <c r="F200" s="75"/>
      <c r="G200" s="75"/>
      <c r="H200" s="75"/>
      <c r="I200" s="75"/>
      <c r="J200" s="75"/>
      <c r="K200" s="75"/>
      <c r="L200" s="74"/>
      <c r="M200" s="45"/>
      <c r="N200" s="45"/>
      <c r="O200" s="45"/>
      <c r="P200" s="45"/>
      <c r="Q200" s="45" t="s">
        <v>67</v>
      </c>
      <c r="R200" s="74"/>
      <c r="S200" s="74"/>
      <c r="T200" s="74"/>
      <c r="U200" s="75"/>
      <c r="V200" s="75"/>
      <c r="W200" s="75"/>
      <c r="X200" s="75"/>
      <c r="Y200" s="75"/>
      <c r="Z200" s="75"/>
      <c r="AA200" s="75"/>
      <c r="AB200" s="74"/>
      <c r="AC200" s="45"/>
      <c r="AD200" s="45"/>
      <c r="AE200" s="45"/>
      <c r="AF200" s="45"/>
      <c r="AG200" s="45" t="s">
        <v>67</v>
      </c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76"/>
    </row>
    <row r="201" spans="1:47" ht="12.75">
      <c r="A201" s="47" t="s">
        <v>65</v>
      </c>
      <c r="B201" s="48" t="s">
        <v>48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7" t="s">
        <v>65</v>
      </c>
      <c r="R201" s="48" t="s">
        <v>49</v>
      </c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7" t="s">
        <v>65</v>
      </c>
      <c r="AH201" s="48" t="s">
        <v>50</v>
      </c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50"/>
    </row>
    <row r="202" spans="1:47" ht="12.75">
      <c r="A202" s="47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8"/>
      <c r="R202" s="48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8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50"/>
    </row>
    <row r="203" spans="1:47" ht="12.75">
      <c r="A203" s="56"/>
      <c r="B203" s="57" t="s">
        <v>52</v>
      </c>
      <c r="C203" s="57" t="s">
        <v>53</v>
      </c>
      <c r="D203" s="57" t="s">
        <v>5</v>
      </c>
      <c r="E203" s="57" t="s">
        <v>54</v>
      </c>
      <c r="F203" s="57" t="s">
        <v>7</v>
      </c>
      <c r="G203" s="57" t="s">
        <v>8</v>
      </c>
      <c r="H203" s="57" t="s">
        <v>9</v>
      </c>
      <c r="I203" s="57" t="s">
        <v>10</v>
      </c>
      <c r="J203" s="57" t="s">
        <v>55</v>
      </c>
      <c r="K203" s="57" t="s">
        <v>12</v>
      </c>
      <c r="L203" s="57" t="s">
        <v>56</v>
      </c>
      <c r="M203" s="57" t="s">
        <v>14</v>
      </c>
      <c r="N203" s="80" t="s">
        <v>68</v>
      </c>
      <c r="O203" s="80" t="s">
        <v>69</v>
      </c>
      <c r="P203" s="49"/>
      <c r="Q203" s="49"/>
      <c r="R203" s="57" t="s">
        <v>52</v>
      </c>
      <c r="S203" s="57" t="s">
        <v>53</v>
      </c>
      <c r="T203" s="57" t="s">
        <v>5</v>
      </c>
      <c r="U203" s="57" t="s">
        <v>54</v>
      </c>
      <c r="V203" s="57" t="s">
        <v>7</v>
      </c>
      <c r="W203" s="57" t="s">
        <v>8</v>
      </c>
      <c r="X203" s="57" t="s">
        <v>9</v>
      </c>
      <c r="Y203" s="57" t="s">
        <v>10</v>
      </c>
      <c r="Z203" s="57" t="s">
        <v>55</v>
      </c>
      <c r="AA203" s="57" t="s">
        <v>12</v>
      </c>
      <c r="AB203" s="57" t="s">
        <v>56</v>
      </c>
      <c r="AC203" s="57" t="s">
        <v>14</v>
      </c>
      <c r="AD203" s="80" t="s">
        <v>68</v>
      </c>
      <c r="AE203" s="80" t="s">
        <v>69</v>
      </c>
      <c r="AF203" s="49"/>
      <c r="AG203" s="49"/>
      <c r="AH203" s="57" t="s">
        <v>52</v>
      </c>
      <c r="AI203" s="57" t="s">
        <v>53</v>
      </c>
      <c r="AJ203" s="57" t="s">
        <v>5</v>
      </c>
      <c r="AK203" s="57" t="s">
        <v>54</v>
      </c>
      <c r="AL203" s="57" t="s">
        <v>7</v>
      </c>
      <c r="AM203" s="57" t="s">
        <v>8</v>
      </c>
      <c r="AN203" s="57" t="s">
        <v>9</v>
      </c>
      <c r="AO203" s="57" t="s">
        <v>10</v>
      </c>
      <c r="AP203" s="57" t="s">
        <v>55</v>
      </c>
      <c r="AQ203" s="57" t="s">
        <v>12</v>
      </c>
      <c r="AR203" s="57" t="s">
        <v>56</v>
      </c>
      <c r="AS203" s="57" t="s">
        <v>14</v>
      </c>
      <c r="AT203" s="80" t="s">
        <v>68</v>
      </c>
      <c r="AU203" s="81" t="s">
        <v>69</v>
      </c>
    </row>
    <row r="204" spans="1:47" ht="12.75">
      <c r="A204" s="60" t="s">
        <v>58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82"/>
      <c r="O204" s="82"/>
      <c r="P204" s="62"/>
      <c r="Q204" s="63" t="s">
        <v>58</v>
      </c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82"/>
      <c r="AE204" s="82"/>
      <c r="AF204" s="62"/>
      <c r="AG204" s="63" t="s">
        <v>58</v>
      </c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82"/>
      <c r="AU204" s="83"/>
    </row>
    <row r="205" spans="1:47" ht="12.75">
      <c r="A205" s="60" t="s">
        <v>59</v>
      </c>
      <c r="B205" s="65">
        <f aca="true" t="shared" si="114" ref="B205:L220">B81*B7/100-B142</f>
        <v>306.16613520064857</v>
      </c>
      <c r="C205" s="65">
        <f t="shared" si="114"/>
        <v>-5212.846628188185</v>
      </c>
      <c r="D205" s="65">
        <f t="shared" si="114"/>
        <v>-5435.542186416424</v>
      </c>
      <c r="E205" s="65">
        <f t="shared" si="114"/>
        <v>-182.01394906788482</v>
      </c>
      <c r="F205" s="65">
        <f t="shared" si="114"/>
        <v>2213.1995251305925</v>
      </c>
      <c r="G205" s="65">
        <f t="shared" si="114"/>
        <v>3572.1248121255776</v>
      </c>
      <c r="H205" s="65">
        <f t="shared" si="114"/>
        <v>2836.0375271925586</v>
      </c>
      <c r="I205" s="65">
        <f t="shared" si="114"/>
        <v>4742.520334971312</v>
      </c>
      <c r="J205" s="65">
        <f t="shared" si="114"/>
        <v>-1448.536831334728</v>
      </c>
      <c r="K205" s="65">
        <f t="shared" si="114"/>
        <v>-352.10708167406483</v>
      </c>
      <c r="L205" s="65">
        <f t="shared" si="114"/>
        <v>256.144434783364</v>
      </c>
      <c r="M205" s="65">
        <f>SUM(B205:K205)</f>
        <v>1039.0016579394032</v>
      </c>
      <c r="N205" s="84">
        <f aca="true" t="shared" si="115" ref="N205:N259">M81*M7/100-M142</f>
        <v>-800.1278518156614</v>
      </c>
      <c r="O205" s="84">
        <f>M205-N205</f>
        <v>1839.1295097550646</v>
      </c>
      <c r="P205" s="62"/>
      <c r="Q205" s="63" t="s">
        <v>59</v>
      </c>
      <c r="R205" s="65">
        <f aca="true" t="shared" si="116" ref="R205:AB220">R81*R7/100-R142</f>
        <v>232.79400367820563</v>
      </c>
      <c r="S205" s="65">
        <f t="shared" si="116"/>
        <v>-4270.582792476838</v>
      </c>
      <c r="T205" s="65">
        <f t="shared" si="116"/>
        <v>-3600.42197397555</v>
      </c>
      <c r="U205" s="65">
        <f t="shared" si="116"/>
        <v>-18.559047534392448</v>
      </c>
      <c r="V205" s="65">
        <f t="shared" si="116"/>
        <v>1921.2679053866887</v>
      </c>
      <c r="W205" s="65">
        <f t="shared" si="116"/>
        <v>2900.1328654462704</v>
      </c>
      <c r="X205" s="65">
        <f t="shared" si="116"/>
        <v>1978.7002968926245</v>
      </c>
      <c r="Y205" s="65">
        <f t="shared" si="116"/>
        <v>1963.6217985732364</v>
      </c>
      <c r="Z205" s="65">
        <f t="shared" si="116"/>
        <v>-538.42823299257</v>
      </c>
      <c r="AA205" s="65">
        <f t="shared" si="116"/>
        <v>-157.2358980767458</v>
      </c>
      <c r="AB205" s="65">
        <f t="shared" si="116"/>
        <v>99.6150371766953</v>
      </c>
      <c r="AC205" s="65">
        <f>SUM(R205:AA205)</f>
        <v>411.2889249209293</v>
      </c>
      <c r="AD205" s="84">
        <f aca="true" t="shared" si="117" ref="AD205:AD259">AC81*AC7/100-AC142</f>
        <v>522.0321741981898</v>
      </c>
      <c r="AE205" s="84">
        <f>AC205-AD205</f>
        <v>-110.74324927726047</v>
      </c>
      <c r="AF205" s="62"/>
      <c r="AG205" s="63" t="s">
        <v>59</v>
      </c>
      <c r="AH205" s="65">
        <f aca="true" t="shared" si="118" ref="AH205:AU220">B205+R205</f>
        <v>538.9601388788542</v>
      </c>
      <c r="AI205" s="65">
        <f t="shared" si="118"/>
        <v>-9483.429420665023</v>
      </c>
      <c r="AJ205" s="65">
        <f t="shared" si="118"/>
        <v>-9035.964160391974</v>
      </c>
      <c r="AK205" s="65">
        <f t="shared" si="118"/>
        <v>-200.57299660227727</v>
      </c>
      <c r="AL205" s="65">
        <f t="shared" si="118"/>
        <v>4134.467430517281</v>
      </c>
      <c r="AM205" s="65">
        <f t="shared" si="118"/>
        <v>6472.257677571848</v>
      </c>
      <c r="AN205" s="65">
        <f t="shared" si="118"/>
        <v>4814.737824085183</v>
      </c>
      <c r="AO205" s="65">
        <f t="shared" si="118"/>
        <v>6706.142133544548</v>
      </c>
      <c r="AP205" s="65">
        <f t="shared" si="118"/>
        <v>-1986.965064327298</v>
      </c>
      <c r="AQ205" s="65">
        <f t="shared" si="118"/>
        <v>-509.3429797508106</v>
      </c>
      <c r="AR205" s="65">
        <f t="shared" si="118"/>
        <v>355.7594719600593</v>
      </c>
      <c r="AS205" s="65">
        <f t="shared" si="118"/>
        <v>1450.2905828603325</v>
      </c>
      <c r="AT205" s="84">
        <f t="shared" si="118"/>
        <v>-278.09567761747167</v>
      </c>
      <c r="AU205" s="85">
        <f t="shared" si="118"/>
        <v>1728.3862604778042</v>
      </c>
    </row>
    <row r="206" spans="1:47" ht="12.75">
      <c r="A206" s="60" t="s">
        <v>60</v>
      </c>
      <c r="B206" s="65">
        <f t="shared" si="114"/>
        <v>272.4108239714369</v>
      </c>
      <c r="C206" s="65">
        <f t="shared" si="114"/>
        <v>-3645.2784394418704</v>
      </c>
      <c r="D206" s="65">
        <f t="shared" si="114"/>
        <v>-4431.546002458723</v>
      </c>
      <c r="E206" s="65">
        <f t="shared" si="114"/>
        <v>-2034.9214425905375</v>
      </c>
      <c r="F206" s="65">
        <f t="shared" si="114"/>
        <v>2872.9907071338675</v>
      </c>
      <c r="G206" s="65">
        <f t="shared" si="114"/>
        <v>3922.354155758687</v>
      </c>
      <c r="H206" s="65">
        <f t="shared" si="114"/>
        <v>-743.7182005731738</v>
      </c>
      <c r="I206" s="65">
        <f t="shared" si="114"/>
        <v>11153.14113860979</v>
      </c>
      <c r="J206" s="65">
        <f t="shared" si="114"/>
        <v>-2698.145317232498</v>
      </c>
      <c r="K206" s="65">
        <f t="shared" si="114"/>
        <v>-373.312009246838</v>
      </c>
      <c r="L206" s="65">
        <f t="shared" si="114"/>
        <v>253.88512876516688</v>
      </c>
      <c r="M206" s="65">
        <f>SUM(B206:K206)</f>
        <v>4293.97541393014</v>
      </c>
      <c r="N206" s="84">
        <f t="shared" si="115"/>
        <v>1842.5312906613108</v>
      </c>
      <c r="O206" s="84">
        <f>M206-N206</f>
        <v>2451.4441232688296</v>
      </c>
      <c r="P206" s="62"/>
      <c r="Q206" s="63" t="s">
        <v>60</v>
      </c>
      <c r="R206" s="65">
        <f t="shared" si="116"/>
        <v>150.7786714762642</v>
      </c>
      <c r="S206" s="65">
        <f t="shared" si="116"/>
        <v>-3199.4519678081415</v>
      </c>
      <c r="T206" s="65">
        <f t="shared" si="116"/>
        <v>-3101.7286548966367</v>
      </c>
      <c r="U206" s="65">
        <f t="shared" si="116"/>
        <v>-1576.4528799855034</v>
      </c>
      <c r="V206" s="65">
        <f t="shared" si="116"/>
        <v>2420.690697368438</v>
      </c>
      <c r="W206" s="65">
        <f t="shared" si="116"/>
        <v>3478.3440202559286</v>
      </c>
      <c r="X206" s="65">
        <f t="shared" si="116"/>
        <v>-287.5015151169064</v>
      </c>
      <c r="Y206" s="65">
        <f t="shared" si="116"/>
        <v>4692.75134404187</v>
      </c>
      <c r="Z206" s="65">
        <f t="shared" si="116"/>
        <v>-1033.6126684021801</v>
      </c>
      <c r="AA206" s="65">
        <f t="shared" si="116"/>
        <v>-124.28005521801879</v>
      </c>
      <c r="AB206" s="65">
        <f t="shared" si="116"/>
        <v>84.79949563867558</v>
      </c>
      <c r="AC206" s="65">
        <f>SUM(R206:AA206)</f>
        <v>1419.5369917151138</v>
      </c>
      <c r="AD206" s="84">
        <f t="shared" si="117"/>
        <v>1001.4824442826211</v>
      </c>
      <c r="AE206" s="84">
        <f>AC206-AD206</f>
        <v>418.05454743249265</v>
      </c>
      <c r="AF206" s="62"/>
      <c r="AG206" s="63" t="s">
        <v>60</v>
      </c>
      <c r="AH206" s="65">
        <f t="shared" si="118"/>
        <v>423.1894954477011</v>
      </c>
      <c r="AI206" s="65">
        <f t="shared" si="118"/>
        <v>-6844.730407250012</v>
      </c>
      <c r="AJ206" s="65">
        <f t="shared" si="118"/>
        <v>-7533.2746573553595</v>
      </c>
      <c r="AK206" s="65">
        <f t="shared" si="118"/>
        <v>-3611.374322576041</v>
      </c>
      <c r="AL206" s="65">
        <f t="shared" si="118"/>
        <v>5293.681404502306</v>
      </c>
      <c r="AM206" s="65">
        <f t="shared" si="118"/>
        <v>7400.6981760146155</v>
      </c>
      <c r="AN206" s="65">
        <f t="shared" si="118"/>
        <v>-1031.2197156900802</v>
      </c>
      <c r="AO206" s="65">
        <f t="shared" si="118"/>
        <v>15845.89248265166</v>
      </c>
      <c r="AP206" s="65">
        <f t="shared" si="118"/>
        <v>-3731.7579856346783</v>
      </c>
      <c r="AQ206" s="65">
        <f t="shared" si="118"/>
        <v>-497.5920644648568</v>
      </c>
      <c r="AR206" s="65">
        <f t="shared" si="118"/>
        <v>338.68462440384246</v>
      </c>
      <c r="AS206" s="65">
        <f t="shared" si="118"/>
        <v>5713.512405645254</v>
      </c>
      <c r="AT206" s="84">
        <f t="shared" si="118"/>
        <v>2844.013734943932</v>
      </c>
      <c r="AU206" s="85">
        <f t="shared" si="118"/>
        <v>2869.498670701322</v>
      </c>
    </row>
    <row r="207" spans="1:47" ht="12.75">
      <c r="A207" s="60" t="s">
        <v>61</v>
      </c>
      <c r="B207" s="65">
        <f t="shared" si="114"/>
        <v>38.42909289380259</v>
      </c>
      <c r="C207" s="65">
        <f t="shared" si="114"/>
        <v>-2108.971743761009</v>
      </c>
      <c r="D207" s="65">
        <f t="shared" si="114"/>
        <v>-4965.081810873555</v>
      </c>
      <c r="E207" s="65">
        <f t="shared" si="114"/>
        <v>-4207.445335948694</v>
      </c>
      <c r="F207" s="65">
        <f t="shared" si="114"/>
        <v>1645.2170653922658</v>
      </c>
      <c r="G207" s="65">
        <f t="shared" si="114"/>
        <v>3220.048981760774</v>
      </c>
      <c r="H207" s="65">
        <f t="shared" si="114"/>
        <v>1750.5019061331113</v>
      </c>
      <c r="I207" s="65">
        <f t="shared" si="114"/>
        <v>7736.710165358178</v>
      </c>
      <c r="J207" s="65">
        <f t="shared" si="114"/>
        <v>-1887.412572402085</v>
      </c>
      <c r="K207" s="65">
        <f t="shared" si="114"/>
        <v>-158.37843022350353</v>
      </c>
      <c r="L207" s="65">
        <f t="shared" si="114"/>
        <v>179.34905073323444</v>
      </c>
      <c r="M207" s="65">
        <f aca="true" t="shared" si="119" ref="M207:M259">SUM(B207:K207)</f>
        <v>1063.617318329285</v>
      </c>
      <c r="N207" s="84">
        <f t="shared" si="115"/>
        <v>-575.7104085360188</v>
      </c>
      <c r="O207" s="84">
        <f aca="true" t="shared" si="120" ref="O207:O259">M207-N207</f>
        <v>1639.3277268653037</v>
      </c>
      <c r="P207" s="62"/>
      <c r="Q207" s="63" t="s">
        <v>61</v>
      </c>
      <c r="R207" s="65">
        <f t="shared" si="116"/>
        <v>-38.68879413041395</v>
      </c>
      <c r="S207" s="65">
        <f t="shared" si="116"/>
        <v>-1582.7564646061655</v>
      </c>
      <c r="T207" s="65">
        <f t="shared" si="116"/>
        <v>-3249.0342862808902</v>
      </c>
      <c r="U207" s="65">
        <f t="shared" si="116"/>
        <v>-3384.0945269516087</v>
      </c>
      <c r="V207" s="65">
        <f t="shared" si="116"/>
        <v>1752.1988078907307</v>
      </c>
      <c r="W207" s="65">
        <f t="shared" si="116"/>
        <v>2579.4696872334753</v>
      </c>
      <c r="X207" s="65">
        <f t="shared" si="116"/>
        <v>889.2727077383024</v>
      </c>
      <c r="Y207" s="65">
        <f t="shared" si="116"/>
        <v>3673.1732588609593</v>
      </c>
      <c r="Z207" s="65">
        <f t="shared" si="116"/>
        <v>-825.5922659119751</v>
      </c>
      <c r="AA207" s="65">
        <f t="shared" si="116"/>
        <v>-81.05836851923686</v>
      </c>
      <c r="AB207" s="65">
        <f t="shared" si="116"/>
        <v>45.759727462547744</v>
      </c>
      <c r="AC207" s="65">
        <f aca="true" t="shared" si="121" ref="AC207:AC259">SUM(R207:AA207)</f>
        <v>-267.11024467682273</v>
      </c>
      <c r="AD207" s="84">
        <f t="shared" si="117"/>
        <v>-389.72378780459985</v>
      </c>
      <c r="AE207" s="84">
        <f aca="true" t="shared" si="122" ref="AE207:AE259">AC207-AD207</f>
        <v>122.61354312777712</v>
      </c>
      <c r="AF207" s="62"/>
      <c r="AG207" s="63" t="s">
        <v>61</v>
      </c>
      <c r="AH207" s="65">
        <f t="shared" si="118"/>
        <v>-0.25970123661136313</v>
      </c>
      <c r="AI207" s="65">
        <f t="shared" si="118"/>
        <v>-3691.7282083671744</v>
      </c>
      <c r="AJ207" s="65">
        <f t="shared" si="118"/>
        <v>-8214.116097154445</v>
      </c>
      <c r="AK207" s="65">
        <f t="shared" si="118"/>
        <v>-7591.539862900303</v>
      </c>
      <c r="AL207" s="65">
        <f t="shared" si="118"/>
        <v>3397.4158732829965</v>
      </c>
      <c r="AM207" s="65">
        <f t="shared" si="118"/>
        <v>5799.518668994249</v>
      </c>
      <c r="AN207" s="65">
        <f t="shared" si="118"/>
        <v>2639.7746138714137</v>
      </c>
      <c r="AO207" s="65">
        <f t="shared" si="118"/>
        <v>11409.883424219137</v>
      </c>
      <c r="AP207" s="65">
        <f t="shared" si="118"/>
        <v>-2713.00483831406</v>
      </c>
      <c r="AQ207" s="65">
        <f t="shared" si="118"/>
        <v>-239.4367987427404</v>
      </c>
      <c r="AR207" s="65">
        <f t="shared" si="118"/>
        <v>225.10877819578218</v>
      </c>
      <c r="AS207" s="65">
        <f t="shared" si="118"/>
        <v>796.5070736524622</v>
      </c>
      <c r="AT207" s="84">
        <f t="shared" si="118"/>
        <v>-965.4341963406187</v>
      </c>
      <c r="AU207" s="85">
        <f t="shared" si="118"/>
        <v>1761.9412699930808</v>
      </c>
    </row>
    <row r="208" spans="1:47" ht="12.75">
      <c r="A208" s="60" t="s">
        <v>62</v>
      </c>
      <c r="B208" s="65">
        <f t="shared" si="114"/>
        <v>-157.18556756768885</v>
      </c>
      <c r="C208" s="65">
        <f t="shared" si="114"/>
        <v>-336.7796435426426</v>
      </c>
      <c r="D208" s="65">
        <f t="shared" si="114"/>
        <v>-4910.269653163676</v>
      </c>
      <c r="E208" s="65">
        <f t="shared" si="114"/>
        <v>-5773.544224629295</v>
      </c>
      <c r="F208" s="65">
        <f t="shared" si="114"/>
        <v>1731.623649596324</v>
      </c>
      <c r="G208" s="65">
        <f t="shared" si="114"/>
        <v>4081.5389475097472</v>
      </c>
      <c r="H208" s="65">
        <f t="shared" si="114"/>
        <v>1603.2147240224585</v>
      </c>
      <c r="I208" s="65">
        <f t="shared" si="114"/>
        <v>4226.445764219039</v>
      </c>
      <c r="J208" s="65">
        <f t="shared" si="114"/>
        <v>-138.8775890528632</v>
      </c>
      <c r="K208" s="65">
        <f t="shared" si="114"/>
        <v>136.07658309453473</v>
      </c>
      <c r="L208" s="65">
        <f t="shared" si="114"/>
        <v>124.53564304554857</v>
      </c>
      <c r="M208" s="65">
        <f t="shared" si="119"/>
        <v>462.2429904859382</v>
      </c>
      <c r="N208" s="84">
        <f t="shared" si="115"/>
        <v>367.44238690822385</v>
      </c>
      <c r="O208" s="84">
        <f t="shared" si="120"/>
        <v>94.80060357771436</v>
      </c>
      <c r="P208" s="62"/>
      <c r="Q208" s="63" t="s">
        <v>62</v>
      </c>
      <c r="R208" s="65">
        <f t="shared" si="116"/>
        <v>-104.9603072419668</v>
      </c>
      <c r="S208" s="65">
        <f t="shared" si="116"/>
        <v>-88.08591766428435</v>
      </c>
      <c r="T208" s="65">
        <f t="shared" si="116"/>
        <v>-4163.962779888621</v>
      </c>
      <c r="U208" s="65">
        <f t="shared" si="116"/>
        <v>-4520.142315007455</v>
      </c>
      <c r="V208" s="65">
        <f t="shared" si="116"/>
        <v>1842.903941507393</v>
      </c>
      <c r="W208" s="65">
        <f t="shared" si="116"/>
        <v>3150.684172795067</v>
      </c>
      <c r="X208" s="65">
        <f t="shared" si="116"/>
        <v>942.5296579408168</v>
      </c>
      <c r="Y208" s="65">
        <f t="shared" si="116"/>
        <v>2237.0569191257528</v>
      </c>
      <c r="Z208" s="65">
        <f t="shared" si="116"/>
        <v>-209.6430639653845</v>
      </c>
      <c r="AA208" s="65">
        <f t="shared" si="116"/>
        <v>21.40524860507867</v>
      </c>
      <c r="AB208" s="65">
        <f t="shared" si="116"/>
        <v>32.31355761729719</v>
      </c>
      <c r="AC208" s="65">
        <f t="shared" si="121"/>
        <v>-892.214443793604</v>
      </c>
      <c r="AD208" s="84">
        <f t="shared" si="117"/>
        <v>689.2920398127753</v>
      </c>
      <c r="AE208" s="84">
        <f t="shared" si="122"/>
        <v>-1581.5064836063793</v>
      </c>
      <c r="AF208" s="62"/>
      <c r="AG208" s="63" t="s">
        <v>62</v>
      </c>
      <c r="AH208" s="65">
        <f t="shared" si="118"/>
        <v>-262.14587480965565</v>
      </c>
      <c r="AI208" s="65">
        <f t="shared" si="118"/>
        <v>-424.86556120692694</v>
      </c>
      <c r="AJ208" s="65">
        <f t="shared" si="118"/>
        <v>-9074.232433052297</v>
      </c>
      <c r="AK208" s="65">
        <f t="shared" si="118"/>
        <v>-10293.68653963675</v>
      </c>
      <c r="AL208" s="65">
        <f t="shared" si="118"/>
        <v>3574.527591103717</v>
      </c>
      <c r="AM208" s="65">
        <f t="shared" si="118"/>
        <v>7232.223120304814</v>
      </c>
      <c r="AN208" s="65">
        <f t="shared" si="118"/>
        <v>2545.7443819632754</v>
      </c>
      <c r="AO208" s="65">
        <f t="shared" si="118"/>
        <v>6463.502683344792</v>
      </c>
      <c r="AP208" s="65">
        <f t="shared" si="118"/>
        <v>-348.5206530182477</v>
      </c>
      <c r="AQ208" s="65">
        <f t="shared" si="118"/>
        <v>157.4818316996134</v>
      </c>
      <c r="AR208" s="65">
        <f t="shared" si="118"/>
        <v>156.84920066284576</v>
      </c>
      <c r="AS208" s="65">
        <f t="shared" si="118"/>
        <v>-429.9714533076658</v>
      </c>
      <c r="AT208" s="84">
        <f t="shared" si="118"/>
        <v>1056.7344267209992</v>
      </c>
      <c r="AU208" s="85">
        <f t="shared" si="118"/>
        <v>-1486.705880028665</v>
      </c>
    </row>
    <row r="209" spans="1:47" ht="12.75">
      <c r="A209" s="60" t="s">
        <v>63</v>
      </c>
      <c r="B209" s="65">
        <f t="shared" si="114"/>
        <v>-448.9829131754814</v>
      </c>
      <c r="C209" s="65">
        <f t="shared" si="114"/>
        <v>1095.9765270676144</v>
      </c>
      <c r="D209" s="65">
        <f t="shared" si="114"/>
        <v>-5710.270523853396</v>
      </c>
      <c r="E209" s="65">
        <f t="shared" si="114"/>
        <v>-6739.343042280758</v>
      </c>
      <c r="F209" s="65">
        <f t="shared" si="114"/>
        <v>1453.1874089407793</v>
      </c>
      <c r="G209" s="65">
        <f t="shared" si="114"/>
        <v>3633.7579664834193</v>
      </c>
      <c r="H209" s="65">
        <f t="shared" si="114"/>
        <v>2510.0461012010637</v>
      </c>
      <c r="I209" s="65">
        <f t="shared" si="114"/>
        <v>2959.74363451908</v>
      </c>
      <c r="J209" s="65">
        <f t="shared" si="114"/>
        <v>1288.4322264035727</v>
      </c>
      <c r="K209" s="65">
        <f t="shared" si="114"/>
        <v>-18.69154882472867</v>
      </c>
      <c r="L209" s="65">
        <f t="shared" si="114"/>
        <v>201.05228326930592</v>
      </c>
      <c r="M209" s="65">
        <f t="shared" si="119"/>
        <v>23.85583648116517</v>
      </c>
      <c r="N209" s="84">
        <f t="shared" si="115"/>
        <v>-258.83408145443536</v>
      </c>
      <c r="O209" s="84">
        <f t="shared" si="120"/>
        <v>282.68991793560053</v>
      </c>
      <c r="P209" s="62"/>
      <c r="Q209" s="63" t="s">
        <v>63</v>
      </c>
      <c r="R209" s="65">
        <f t="shared" si="116"/>
        <v>-282.95770366629586</v>
      </c>
      <c r="S209" s="65">
        <f t="shared" si="116"/>
        <v>731.3557188663399</v>
      </c>
      <c r="T209" s="65">
        <f t="shared" si="116"/>
        <v>-4716.897516090976</v>
      </c>
      <c r="U209" s="65">
        <f t="shared" si="116"/>
        <v>-5334.330987537513</v>
      </c>
      <c r="V209" s="65">
        <f t="shared" si="116"/>
        <v>1466.8361312697234</v>
      </c>
      <c r="W209" s="65">
        <f t="shared" si="116"/>
        <v>3234.513041595288</v>
      </c>
      <c r="X209" s="65">
        <f t="shared" si="116"/>
        <v>2108.176302458276</v>
      </c>
      <c r="Y209" s="65">
        <f t="shared" si="116"/>
        <v>1503.9360982613434</v>
      </c>
      <c r="Z209" s="65">
        <f t="shared" si="116"/>
        <v>306.2443323594998</v>
      </c>
      <c r="AA209" s="65">
        <f t="shared" si="116"/>
        <v>-15.703265098210977</v>
      </c>
      <c r="AB209" s="65">
        <f t="shared" si="116"/>
        <v>59.86790705085696</v>
      </c>
      <c r="AC209" s="65">
        <f t="shared" si="121"/>
        <v>-998.8278475825246</v>
      </c>
      <c r="AD209" s="84">
        <f t="shared" si="117"/>
        <v>225.30171866365708</v>
      </c>
      <c r="AE209" s="84">
        <f t="shared" si="122"/>
        <v>-1224.1295662461816</v>
      </c>
      <c r="AF209" s="62"/>
      <c r="AG209" s="63" t="s">
        <v>63</v>
      </c>
      <c r="AH209" s="65">
        <f t="shared" si="118"/>
        <v>-731.9406168417772</v>
      </c>
      <c r="AI209" s="65">
        <f t="shared" si="118"/>
        <v>1827.3322459339543</v>
      </c>
      <c r="AJ209" s="65">
        <f t="shared" si="118"/>
        <v>-10427.168039944372</v>
      </c>
      <c r="AK209" s="65">
        <f t="shared" si="118"/>
        <v>-12073.67402981827</v>
      </c>
      <c r="AL209" s="65">
        <f t="shared" si="118"/>
        <v>2920.0235402105027</v>
      </c>
      <c r="AM209" s="65">
        <f t="shared" si="118"/>
        <v>6868.271008078707</v>
      </c>
      <c r="AN209" s="65">
        <f t="shared" si="118"/>
        <v>4618.22240365934</v>
      </c>
      <c r="AO209" s="65">
        <f t="shared" si="118"/>
        <v>4463.679732780423</v>
      </c>
      <c r="AP209" s="65">
        <f t="shared" si="118"/>
        <v>1594.6765587630725</v>
      </c>
      <c r="AQ209" s="65">
        <f t="shared" si="118"/>
        <v>-34.39481392293965</v>
      </c>
      <c r="AR209" s="65">
        <f t="shared" si="118"/>
        <v>260.9201903201629</v>
      </c>
      <c r="AS209" s="65">
        <f t="shared" si="118"/>
        <v>-974.9720111013594</v>
      </c>
      <c r="AT209" s="84">
        <f t="shared" si="118"/>
        <v>-33.53236279077828</v>
      </c>
      <c r="AU209" s="85">
        <f t="shared" si="118"/>
        <v>-941.4396483105811</v>
      </c>
    </row>
    <row r="210" spans="1:47" ht="12.75">
      <c r="A210" s="68">
        <v>2001</v>
      </c>
      <c r="B210" s="65">
        <f t="shared" si="114"/>
        <v>-592.6940377105566</v>
      </c>
      <c r="C210" s="65">
        <f t="shared" si="114"/>
        <v>3267.172153732885</v>
      </c>
      <c r="D210" s="65">
        <f t="shared" si="114"/>
        <v>-7968.505157240055</v>
      </c>
      <c r="E210" s="65">
        <f t="shared" si="114"/>
        <v>-5603.195298134524</v>
      </c>
      <c r="F210" s="65">
        <f t="shared" si="114"/>
        <v>-139.97466360157705</v>
      </c>
      <c r="G210" s="65">
        <f t="shared" si="114"/>
        <v>4045.812512061617</v>
      </c>
      <c r="H210" s="65">
        <f t="shared" si="114"/>
        <v>5735.033944175142</v>
      </c>
      <c r="I210" s="65">
        <f t="shared" si="114"/>
        <v>2292.2012780692894</v>
      </c>
      <c r="J210" s="65">
        <f t="shared" si="114"/>
        <v>6998.389327994126</v>
      </c>
      <c r="K210" s="65">
        <f t="shared" si="114"/>
        <v>-864.2291849961694</v>
      </c>
      <c r="L210" s="65">
        <f t="shared" si="114"/>
        <v>234.6930655790311</v>
      </c>
      <c r="M210" s="65">
        <f t="shared" si="119"/>
        <v>7170.010874350177</v>
      </c>
      <c r="N210" s="84">
        <f t="shared" si="115"/>
        <v>5013.916427339194</v>
      </c>
      <c r="O210" s="84">
        <f t="shared" si="120"/>
        <v>2156.0944470109825</v>
      </c>
      <c r="P210" s="62"/>
      <c r="Q210" s="62">
        <v>2001</v>
      </c>
      <c r="R210" s="65">
        <f t="shared" si="116"/>
        <v>-403.3790600905777</v>
      </c>
      <c r="S210" s="65">
        <f t="shared" si="116"/>
        <v>2671.276476508021</v>
      </c>
      <c r="T210" s="65">
        <f t="shared" si="116"/>
        <v>-7405.993411557458</v>
      </c>
      <c r="U210" s="65">
        <f t="shared" si="116"/>
        <v>-4359.896708183282</v>
      </c>
      <c r="V210" s="65">
        <f t="shared" si="116"/>
        <v>-549.1302701763343</v>
      </c>
      <c r="W210" s="65">
        <f t="shared" si="116"/>
        <v>3115.24661322622</v>
      </c>
      <c r="X210" s="65">
        <f t="shared" si="116"/>
        <v>4627.527938846877</v>
      </c>
      <c r="Y210" s="65">
        <f t="shared" si="116"/>
        <v>1456.8245957698819</v>
      </c>
      <c r="Z210" s="65">
        <f t="shared" si="116"/>
        <v>2664.0398665641333</v>
      </c>
      <c r="AA210" s="65">
        <f t="shared" si="116"/>
        <v>-310.9674399844498</v>
      </c>
      <c r="AB210" s="65">
        <f t="shared" si="116"/>
        <v>79.60775171110208</v>
      </c>
      <c r="AC210" s="65">
        <f t="shared" si="121"/>
        <v>1505.5486009230317</v>
      </c>
      <c r="AD210" s="84">
        <f t="shared" si="117"/>
        <v>2940.1168265352026</v>
      </c>
      <c r="AE210" s="84">
        <f t="shared" si="122"/>
        <v>-1434.5682256121709</v>
      </c>
      <c r="AF210" s="62"/>
      <c r="AG210" s="62">
        <v>2001</v>
      </c>
      <c r="AH210" s="65">
        <f t="shared" si="118"/>
        <v>-996.0730978011343</v>
      </c>
      <c r="AI210" s="65">
        <f t="shared" si="118"/>
        <v>5938.448630240906</v>
      </c>
      <c r="AJ210" s="65">
        <f t="shared" si="118"/>
        <v>-15374.498568797513</v>
      </c>
      <c r="AK210" s="65">
        <f t="shared" si="118"/>
        <v>-9963.092006317805</v>
      </c>
      <c r="AL210" s="65">
        <f t="shared" si="118"/>
        <v>-689.1049337779114</v>
      </c>
      <c r="AM210" s="65">
        <f t="shared" si="118"/>
        <v>7161.059125287837</v>
      </c>
      <c r="AN210" s="65">
        <f t="shared" si="118"/>
        <v>10362.56188302202</v>
      </c>
      <c r="AO210" s="65">
        <f t="shared" si="118"/>
        <v>3749.0258738391713</v>
      </c>
      <c r="AP210" s="65">
        <f t="shared" si="118"/>
        <v>9662.429194558259</v>
      </c>
      <c r="AQ210" s="65">
        <f t="shared" si="118"/>
        <v>-1175.1966249806192</v>
      </c>
      <c r="AR210" s="65">
        <f t="shared" si="118"/>
        <v>314.3008172901332</v>
      </c>
      <c r="AS210" s="65">
        <f t="shared" si="118"/>
        <v>8675.559475273209</v>
      </c>
      <c r="AT210" s="84">
        <f t="shared" si="118"/>
        <v>7954.033253874397</v>
      </c>
      <c r="AU210" s="85">
        <f t="shared" si="118"/>
        <v>721.5262213988117</v>
      </c>
    </row>
    <row r="211" spans="1:47" ht="12.75">
      <c r="A211" s="68">
        <v>2002</v>
      </c>
      <c r="B211" s="65">
        <f t="shared" si="114"/>
        <v>-263.1481045218279</v>
      </c>
      <c r="C211" s="65">
        <f t="shared" si="114"/>
        <v>1162.4513732410705</v>
      </c>
      <c r="D211" s="65">
        <f t="shared" si="114"/>
        <v>-3032.832264062832</v>
      </c>
      <c r="E211" s="65">
        <f t="shared" si="114"/>
        <v>-3852.7444755918987</v>
      </c>
      <c r="F211" s="65">
        <f t="shared" si="114"/>
        <v>-2618.0972201005206</v>
      </c>
      <c r="G211" s="65">
        <f t="shared" si="114"/>
        <v>2401.2724430190283</v>
      </c>
      <c r="H211" s="65">
        <f t="shared" si="114"/>
        <v>3537.7345801169868</v>
      </c>
      <c r="I211" s="65">
        <f t="shared" si="114"/>
        <v>523.2062221497763</v>
      </c>
      <c r="J211" s="65">
        <f t="shared" si="114"/>
        <v>6456.206719021298</v>
      </c>
      <c r="K211" s="65">
        <f t="shared" si="114"/>
        <v>-816.7782841617845</v>
      </c>
      <c r="L211" s="65">
        <f t="shared" si="114"/>
        <v>157.7999476158293</v>
      </c>
      <c r="M211" s="65">
        <f t="shared" si="119"/>
        <v>3497.2709891092964</v>
      </c>
      <c r="N211" s="84">
        <f t="shared" si="115"/>
        <v>2842.7698757709004</v>
      </c>
      <c r="O211" s="84">
        <f t="shared" si="120"/>
        <v>654.501113338396</v>
      </c>
      <c r="P211" s="62"/>
      <c r="Q211" s="62">
        <v>2002</v>
      </c>
      <c r="R211" s="65">
        <f t="shared" si="116"/>
        <v>-161.0945057336503</v>
      </c>
      <c r="S211" s="65">
        <f t="shared" si="116"/>
        <v>541.8791359590396</v>
      </c>
      <c r="T211" s="65">
        <f t="shared" si="116"/>
        <v>-2834.366207847459</v>
      </c>
      <c r="U211" s="65">
        <f t="shared" si="116"/>
        <v>-2684.7775986055785</v>
      </c>
      <c r="V211" s="65">
        <f t="shared" si="116"/>
        <v>-2420.523618199135</v>
      </c>
      <c r="W211" s="65">
        <f t="shared" si="116"/>
        <v>2103.5908189943</v>
      </c>
      <c r="X211" s="65">
        <f t="shared" si="116"/>
        <v>2979.740370280895</v>
      </c>
      <c r="Y211" s="65">
        <f t="shared" si="116"/>
        <v>296.7706825575733</v>
      </c>
      <c r="Z211" s="65">
        <f t="shared" si="116"/>
        <v>2753.2010302011113</v>
      </c>
      <c r="AA211" s="65">
        <f t="shared" si="116"/>
        <v>-333.09701265892363</v>
      </c>
      <c r="AB211" s="65">
        <f t="shared" si="116"/>
        <v>52.89688277452933</v>
      </c>
      <c r="AC211" s="65">
        <f t="shared" si="121"/>
        <v>241.3230949481731</v>
      </c>
      <c r="AD211" s="84">
        <f t="shared" si="117"/>
        <v>1729.3268550005741</v>
      </c>
      <c r="AE211" s="84">
        <f t="shared" si="122"/>
        <v>-1488.003760052401</v>
      </c>
      <c r="AF211" s="62"/>
      <c r="AG211" s="62">
        <v>2002</v>
      </c>
      <c r="AH211" s="65">
        <f t="shared" si="118"/>
        <v>-424.2426102554782</v>
      </c>
      <c r="AI211" s="65">
        <f t="shared" si="118"/>
        <v>1704.33050920011</v>
      </c>
      <c r="AJ211" s="65">
        <f t="shared" si="118"/>
        <v>-5867.198471910291</v>
      </c>
      <c r="AK211" s="65">
        <f t="shared" si="118"/>
        <v>-6537.522074197477</v>
      </c>
      <c r="AL211" s="65">
        <f t="shared" si="118"/>
        <v>-5038.620838299656</v>
      </c>
      <c r="AM211" s="65">
        <f t="shared" si="118"/>
        <v>4504.8632620133285</v>
      </c>
      <c r="AN211" s="65">
        <f t="shared" si="118"/>
        <v>6517.474950397882</v>
      </c>
      <c r="AO211" s="65">
        <f t="shared" si="118"/>
        <v>819.9769047073496</v>
      </c>
      <c r="AP211" s="65">
        <f t="shared" si="118"/>
        <v>9209.40774922241</v>
      </c>
      <c r="AQ211" s="65">
        <f t="shared" si="118"/>
        <v>-1149.8752968207082</v>
      </c>
      <c r="AR211" s="65">
        <f t="shared" si="118"/>
        <v>210.69683039035863</v>
      </c>
      <c r="AS211" s="65">
        <f t="shared" si="118"/>
        <v>3738.5940840574694</v>
      </c>
      <c r="AT211" s="84">
        <f t="shared" si="118"/>
        <v>4572.0967307714745</v>
      </c>
      <c r="AU211" s="85">
        <f t="shared" si="118"/>
        <v>-833.5026467140051</v>
      </c>
    </row>
    <row r="212" spans="1:47" ht="12.75">
      <c r="A212" s="68">
        <v>2003</v>
      </c>
      <c r="B212" s="65">
        <f t="shared" si="114"/>
        <v>-100.17161597581799</v>
      </c>
      <c r="C212" s="65">
        <f t="shared" si="114"/>
        <v>-286.51007375762856</v>
      </c>
      <c r="D212" s="65">
        <f t="shared" si="114"/>
        <v>-1237.5184515279834</v>
      </c>
      <c r="E212" s="65">
        <f t="shared" si="114"/>
        <v>-4438.120635152503</v>
      </c>
      <c r="F212" s="65">
        <f t="shared" si="114"/>
        <v>-4710.993946973293</v>
      </c>
      <c r="G212" s="65">
        <f t="shared" si="114"/>
        <v>1727.6566962347133</v>
      </c>
      <c r="H212" s="65">
        <f t="shared" si="114"/>
        <v>3441.4121001207095</v>
      </c>
      <c r="I212" s="65">
        <f t="shared" si="114"/>
        <v>1695.5984371664817</v>
      </c>
      <c r="J212" s="65">
        <f t="shared" si="114"/>
        <v>4184.746184953285</v>
      </c>
      <c r="K212" s="65">
        <f t="shared" si="114"/>
        <v>-333.66697956452117</v>
      </c>
      <c r="L212" s="65">
        <f t="shared" si="114"/>
        <v>168.61951825689357</v>
      </c>
      <c r="M212" s="65">
        <f t="shared" si="119"/>
        <v>-57.56828447655789</v>
      </c>
      <c r="N212" s="84">
        <f t="shared" si="115"/>
        <v>832.856780358823</v>
      </c>
      <c r="O212" s="84">
        <f t="shared" si="120"/>
        <v>-890.4250648353809</v>
      </c>
      <c r="P212" s="62"/>
      <c r="Q212" s="62">
        <v>2003</v>
      </c>
      <c r="R212" s="65">
        <f t="shared" si="116"/>
        <v>-67.93856687477819</v>
      </c>
      <c r="S212" s="65">
        <f t="shared" si="116"/>
        <v>-395.853264905134</v>
      </c>
      <c r="T212" s="65">
        <f t="shared" si="116"/>
        <v>-783.5549226379953</v>
      </c>
      <c r="U212" s="65">
        <f t="shared" si="116"/>
        <v>-3324.843711926078</v>
      </c>
      <c r="V212" s="65">
        <f t="shared" si="116"/>
        <v>-3958.3469074075692</v>
      </c>
      <c r="W212" s="65">
        <f t="shared" si="116"/>
        <v>1708.3419353023346</v>
      </c>
      <c r="X212" s="65">
        <f t="shared" si="116"/>
        <v>2804.3133438294753</v>
      </c>
      <c r="Y212" s="65">
        <f t="shared" si="116"/>
        <v>802.8328512352164</v>
      </c>
      <c r="Z212" s="65">
        <f t="shared" si="116"/>
        <v>1978.1234386391443</v>
      </c>
      <c r="AA212" s="65">
        <f t="shared" si="116"/>
        <v>-193.50179488501817</v>
      </c>
      <c r="AB212" s="65">
        <f t="shared" si="116"/>
        <v>56.78364755871553</v>
      </c>
      <c r="AC212" s="65">
        <f t="shared" si="121"/>
        <v>-1430.4275996304023</v>
      </c>
      <c r="AD212" s="84">
        <f t="shared" si="117"/>
        <v>771.0961636446882</v>
      </c>
      <c r="AE212" s="84">
        <f t="shared" si="122"/>
        <v>-2201.5237632750905</v>
      </c>
      <c r="AF212" s="62"/>
      <c r="AG212" s="62">
        <v>2003</v>
      </c>
      <c r="AH212" s="65">
        <f t="shared" si="118"/>
        <v>-168.11018285059617</v>
      </c>
      <c r="AI212" s="65">
        <f t="shared" si="118"/>
        <v>-682.3633386627625</v>
      </c>
      <c r="AJ212" s="65">
        <f t="shared" si="118"/>
        <v>-2021.0733741659787</v>
      </c>
      <c r="AK212" s="65">
        <f t="shared" si="118"/>
        <v>-7762.964347078581</v>
      </c>
      <c r="AL212" s="65">
        <f t="shared" si="118"/>
        <v>-8669.340854380862</v>
      </c>
      <c r="AM212" s="65">
        <f t="shared" si="118"/>
        <v>3435.998631537048</v>
      </c>
      <c r="AN212" s="65">
        <f t="shared" si="118"/>
        <v>6245.725443950185</v>
      </c>
      <c r="AO212" s="65">
        <f t="shared" si="118"/>
        <v>2498.431288401698</v>
      </c>
      <c r="AP212" s="65">
        <f t="shared" si="118"/>
        <v>6162.869623592429</v>
      </c>
      <c r="AQ212" s="65">
        <f t="shared" si="118"/>
        <v>-527.1687744495393</v>
      </c>
      <c r="AR212" s="65">
        <f t="shared" si="118"/>
        <v>225.4031658156091</v>
      </c>
      <c r="AS212" s="65">
        <f t="shared" si="118"/>
        <v>-1487.9958841069601</v>
      </c>
      <c r="AT212" s="84">
        <f t="shared" si="118"/>
        <v>1603.9529440035112</v>
      </c>
      <c r="AU212" s="85">
        <f t="shared" si="118"/>
        <v>-3091.9488281104714</v>
      </c>
    </row>
    <row r="213" spans="1:47" ht="12.75">
      <c r="A213" s="68">
        <v>2004</v>
      </c>
      <c r="B213" s="65">
        <f t="shared" si="114"/>
        <v>97.87212407393235</v>
      </c>
      <c r="C213" s="65">
        <f t="shared" si="114"/>
        <v>-1396.9930326656322</v>
      </c>
      <c r="D213" s="65">
        <f t="shared" si="114"/>
        <v>749.807533470419</v>
      </c>
      <c r="E213" s="65">
        <f t="shared" si="114"/>
        <v>-4901.164766347676</v>
      </c>
      <c r="F213" s="65">
        <f t="shared" si="114"/>
        <v>-5894.469515603327</v>
      </c>
      <c r="G213" s="65">
        <f t="shared" si="114"/>
        <v>1453.2988517943886</v>
      </c>
      <c r="H213" s="65">
        <f t="shared" si="114"/>
        <v>3672.017881760694</v>
      </c>
      <c r="I213" s="65">
        <f t="shared" si="114"/>
        <v>2003.9844962231</v>
      </c>
      <c r="J213" s="65">
        <f t="shared" si="114"/>
        <v>2657.1499121879606</v>
      </c>
      <c r="K213" s="65">
        <f t="shared" si="114"/>
        <v>352.2433309059343</v>
      </c>
      <c r="L213" s="65">
        <f t="shared" si="114"/>
        <v>158.14896602360568</v>
      </c>
      <c r="M213" s="65">
        <f t="shared" si="119"/>
        <v>-1206.2531842002063</v>
      </c>
      <c r="N213" s="84">
        <f t="shared" si="115"/>
        <v>1411.4299202617258</v>
      </c>
      <c r="O213" s="84">
        <f t="shared" si="120"/>
        <v>-2617.683104461932</v>
      </c>
      <c r="P213" s="62"/>
      <c r="Q213" s="62">
        <v>2004</v>
      </c>
      <c r="R213" s="65">
        <f t="shared" si="116"/>
        <v>48.65469418106659</v>
      </c>
      <c r="S213" s="65">
        <f t="shared" si="116"/>
        <v>-955.9123285857495</v>
      </c>
      <c r="T213" s="65">
        <f t="shared" si="116"/>
        <v>693.2809772353212</v>
      </c>
      <c r="U213" s="65">
        <f t="shared" si="116"/>
        <v>-4070.891640632093</v>
      </c>
      <c r="V213" s="65">
        <f t="shared" si="116"/>
        <v>-4981.976415606448</v>
      </c>
      <c r="W213" s="65">
        <f t="shared" si="116"/>
        <v>1438.2158702845627</v>
      </c>
      <c r="X213" s="65">
        <f t="shared" si="116"/>
        <v>3036.15841916902</v>
      </c>
      <c r="Y213" s="65">
        <f t="shared" si="116"/>
        <v>1245.3352725566801</v>
      </c>
      <c r="Z213" s="65">
        <f t="shared" si="116"/>
        <v>1243.1053153872708</v>
      </c>
      <c r="AA213" s="65">
        <f t="shared" si="116"/>
        <v>33.20049268344519</v>
      </c>
      <c r="AB213" s="65">
        <f t="shared" si="116"/>
        <v>56.187866095445315</v>
      </c>
      <c r="AC213" s="65">
        <f t="shared" si="121"/>
        <v>-2270.8293433269246</v>
      </c>
      <c r="AD213" s="84">
        <f t="shared" si="117"/>
        <v>998.641213318333</v>
      </c>
      <c r="AE213" s="84">
        <f t="shared" si="122"/>
        <v>-3269.4705566452576</v>
      </c>
      <c r="AF213" s="62"/>
      <c r="AG213" s="62">
        <v>2004</v>
      </c>
      <c r="AH213" s="65">
        <f t="shared" si="118"/>
        <v>146.52681825499894</v>
      </c>
      <c r="AI213" s="65">
        <f t="shared" si="118"/>
        <v>-2352.9053612513817</v>
      </c>
      <c r="AJ213" s="65">
        <f t="shared" si="118"/>
        <v>1443.0885107057402</v>
      </c>
      <c r="AK213" s="65">
        <f t="shared" si="118"/>
        <v>-8972.05640697977</v>
      </c>
      <c r="AL213" s="65">
        <f t="shared" si="118"/>
        <v>-10876.445931209775</v>
      </c>
      <c r="AM213" s="65">
        <f t="shared" si="118"/>
        <v>2891.5147220789513</v>
      </c>
      <c r="AN213" s="65">
        <f t="shared" si="118"/>
        <v>6708.176300929714</v>
      </c>
      <c r="AO213" s="65">
        <f t="shared" si="118"/>
        <v>3249.31976877978</v>
      </c>
      <c r="AP213" s="65">
        <f t="shared" si="118"/>
        <v>3900.2552275752314</v>
      </c>
      <c r="AQ213" s="65">
        <f t="shared" si="118"/>
        <v>385.44382358937946</v>
      </c>
      <c r="AR213" s="65">
        <f t="shared" si="118"/>
        <v>214.336832119051</v>
      </c>
      <c r="AS213" s="65">
        <f t="shared" si="118"/>
        <v>-3477.082527527131</v>
      </c>
      <c r="AT213" s="84">
        <f t="shared" si="118"/>
        <v>2410.071133580059</v>
      </c>
      <c r="AU213" s="85">
        <f t="shared" si="118"/>
        <v>-5887.15366110719</v>
      </c>
    </row>
    <row r="214" spans="1:47" ht="12.75">
      <c r="A214" s="68">
        <v>2005</v>
      </c>
      <c r="B214" s="65">
        <f t="shared" si="114"/>
        <v>323.94092167788403</v>
      </c>
      <c r="C214" s="65">
        <f t="shared" si="114"/>
        <v>-2016.511235110549</v>
      </c>
      <c r="D214" s="65">
        <f t="shared" si="114"/>
        <v>2133.2552360707487</v>
      </c>
      <c r="E214" s="65">
        <f t="shared" si="114"/>
        <v>-5919.434903296176</v>
      </c>
      <c r="F214" s="65">
        <f t="shared" si="114"/>
        <v>-5288.6737613878795</v>
      </c>
      <c r="G214" s="65">
        <f t="shared" si="114"/>
        <v>725.1143587651022</v>
      </c>
      <c r="H214" s="65">
        <f t="shared" si="114"/>
        <v>2917.554310042615</v>
      </c>
      <c r="I214" s="65">
        <f t="shared" si="114"/>
        <v>2849.9797356675845</v>
      </c>
      <c r="J214" s="65">
        <f t="shared" si="114"/>
        <v>2116.336757647514</v>
      </c>
      <c r="K214" s="65">
        <f t="shared" si="114"/>
        <v>1102.2847188373416</v>
      </c>
      <c r="L214" s="65">
        <f t="shared" si="114"/>
        <v>111.40231303207656</v>
      </c>
      <c r="M214" s="65">
        <f t="shared" si="119"/>
        <v>-1056.1538610858152</v>
      </c>
      <c r="N214" s="84">
        <f t="shared" si="115"/>
        <v>3563.0028121825308</v>
      </c>
      <c r="O214" s="84">
        <f t="shared" si="120"/>
        <v>-4619.156673268346</v>
      </c>
      <c r="P214" s="62"/>
      <c r="Q214" s="62">
        <v>2005</v>
      </c>
      <c r="R214" s="65">
        <f t="shared" si="116"/>
        <v>208.56250005663605</v>
      </c>
      <c r="S214" s="65">
        <f t="shared" si="116"/>
        <v>-1578.7214653698466</v>
      </c>
      <c r="T214" s="65">
        <f t="shared" si="116"/>
        <v>1938.9203837113455</v>
      </c>
      <c r="U214" s="65">
        <f t="shared" si="116"/>
        <v>-5001.660702129826</v>
      </c>
      <c r="V214" s="65">
        <f t="shared" si="116"/>
        <v>-4396.35798318591</v>
      </c>
      <c r="W214" s="65">
        <f t="shared" si="116"/>
        <v>562.4483029294643</v>
      </c>
      <c r="X214" s="65">
        <f t="shared" si="116"/>
        <v>2337.8310262582672</v>
      </c>
      <c r="Y214" s="65">
        <f t="shared" si="116"/>
        <v>2052.7873827791773</v>
      </c>
      <c r="Z214" s="65">
        <f t="shared" si="116"/>
        <v>1046.846265166605</v>
      </c>
      <c r="AA214" s="65">
        <f t="shared" si="116"/>
        <v>347.2990542923508</v>
      </c>
      <c r="AB214" s="65">
        <f t="shared" si="116"/>
        <v>40.271989862400005</v>
      </c>
      <c r="AC214" s="65">
        <f t="shared" si="121"/>
        <v>-2482.045235491736</v>
      </c>
      <c r="AD214" s="84">
        <f t="shared" si="117"/>
        <v>2738.1500652211253</v>
      </c>
      <c r="AE214" s="84">
        <f t="shared" si="122"/>
        <v>-5220.195300712861</v>
      </c>
      <c r="AF214" s="62"/>
      <c r="AG214" s="62">
        <v>2005</v>
      </c>
      <c r="AH214" s="65">
        <f t="shared" si="118"/>
        <v>532.5034217345201</v>
      </c>
      <c r="AI214" s="65">
        <f t="shared" si="118"/>
        <v>-3595.2327004803956</v>
      </c>
      <c r="AJ214" s="65">
        <f t="shared" si="118"/>
        <v>4072.175619782094</v>
      </c>
      <c r="AK214" s="65">
        <f t="shared" si="118"/>
        <v>-10921.095605426002</v>
      </c>
      <c r="AL214" s="65">
        <f t="shared" si="118"/>
        <v>-9685.03174457379</v>
      </c>
      <c r="AM214" s="65">
        <f t="shared" si="118"/>
        <v>1287.5626616945665</v>
      </c>
      <c r="AN214" s="65">
        <f t="shared" si="118"/>
        <v>5255.385336300882</v>
      </c>
      <c r="AO214" s="65">
        <f t="shared" si="118"/>
        <v>4902.767118446762</v>
      </c>
      <c r="AP214" s="65">
        <f t="shared" si="118"/>
        <v>3163.183022814119</v>
      </c>
      <c r="AQ214" s="65">
        <f t="shared" si="118"/>
        <v>1449.5837731296924</v>
      </c>
      <c r="AR214" s="65">
        <f t="shared" si="118"/>
        <v>151.67430289447657</v>
      </c>
      <c r="AS214" s="65">
        <f t="shared" si="118"/>
        <v>-3538.1990965775512</v>
      </c>
      <c r="AT214" s="84">
        <f t="shared" si="118"/>
        <v>6301.152877403656</v>
      </c>
      <c r="AU214" s="85">
        <f t="shared" si="118"/>
        <v>-9839.351973981207</v>
      </c>
    </row>
    <row r="215" spans="1:47" ht="12.75">
      <c r="A215" s="68">
        <v>2006</v>
      </c>
      <c r="B215" s="65">
        <f t="shared" si="114"/>
        <v>420.950736288607</v>
      </c>
      <c r="C215" s="65">
        <f t="shared" si="114"/>
        <v>-1895.4795333084185</v>
      </c>
      <c r="D215" s="65">
        <f t="shared" si="114"/>
        <v>2365.5899647517654</v>
      </c>
      <c r="E215" s="65">
        <f t="shared" si="114"/>
        <v>-5572.760944982554</v>
      </c>
      <c r="F215" s="65">
        <f t="shared" si="114"/>
        <v>-4196.018728622963</v>
      </c>
      <c r="G215" s="65">
        <f t="shared" si="114"/>
        <v>-905.0681706448959</v>
      </c>
      <c r="H215" s="65">
        <f t="shared" si="114"/>
        <v>2401.7789762466273</v>
      </c>
      <c r="I215" s="65">
        <f t="shared" si="114"/>
        <v>3380.325837582699</v>
      </c>
      <c r="J215" s="65">
        <f t="shared" si="114"/>
        <v>745.1951256545872</v>
      </c>
      <c r="K215" s="65">
        <f t="shared" si="114"/>
        <v>2614.9886242804932</v>
      </c>
      <c r="L215" s="65">
        <f t="shared" si="114"/>
        <v>48.79713613721469</v>
      </c>
      <c r="M215" s="65">
        <f t="shared" si="119"/>
        <v>-640.4981127540523</v>
      </c>
      <c r="N215" s="84">
        <f t="shared" si="115"/>
        <v>6264.091721232515</v>
      </c>
      <c r="O215" s="84">
        <f t="shared" si="120"/>
        <v>-6904.589833986567</v>
      </c>
      <c r="P215" s="62"/>
      <c r="Q215" s="62">
        <v>2006</v>
      </c>
      <c r="R215" s="65">
        <f t="shared" si="116"/>
        <v>282.33567456695164</v>
      </c>
      <c r="S215" s="65">
        <f t="shared" si="116"/>
        <v>-1565.8195811803307</v>
      </c>
      <c r="T215" s="65">
        <f t="shared" si="116"/>
        <v>2100.106754954235</v>
      </c>
      <c r="U215" s="65">
        <f t="shared" si="116"/>
        <v>-5009.943995221693</v>
      </c>
      <c r="V215" s="65">
        <f t="shared" si="116"/>
        <v>-3164.493000938848</v>
      </c>
      <c r="W215" s="65">
        <f t="shared" si="116"/>
        <v>-972.42747486796</v>
      </c>
      <c r="X215" s="65">
        <f t="shared" si="116"/>
        <v>1905.6478985365538</v>
      </c>
      <c r="Y215" s="65">
        <f t="shared" si="116"/>
        <v>2555.353944402057</v>
      </c>
      <c r="Z215" s="65">
        <f t="shared" si="116"/>
        <v>487.53470607075724</v>
      </c>
      <c r="AA215" s="65">
        <f t="shared" si="116"/>
        <v>1021.5088823978404</v>
      </c>
      <c r="AB215" s="65">
        <f t="shared" si="116"/>
        <v>16.837918973817978</v>
      </c>
      <c r="AC215" s="65">
        <f t="shared" si="121"/>
        <v>-2360.1961912804363</v>
      </c>
      <c r="AD215" s="84">
        <f t="shared" si="117"/>
        <v>5168.480328138219</v>
      </c>
      <c r="AE215" s="84">
        <f t="shared" si="122"/>
        <v>-7528.6765194186555</v>
      </c>
      <c r="AF215" s="62"/>
      <c r="AG215" s="62">
        <v>2006</v>
      </c>
      <c r="AH215" s="65">
        <f t="shared" si="118"/>
        <v>703.2864108555586</v>
      </c>
      <c r="AI215" s="65">
        <f t="shared" si="118"/>
        <v>-3461.299114488749</v>
      </c>
      <c r="AJ215" s="65">
        <f t="shared" si="118"/>
        <v>4465.696719706</v>
      </c>
      <c r="AK215" s="65">
        <f t="shared" si="118"/>
        <v>-10582.704940204247</v>
      </c>
      <c r="AL215" s="65">
        <f t="shared" si="118"/>
        <v>-7360.511729561811</v>
      </c>
      <c r="AM215" s="65">
        <f t="shared" si="118"/>
        <v>-1877.4956455128558</v>
      </c>
      <c r="AN215" s="65">
        <f t="shared" si="118"/>
        <v>4307.426874783181</v>
      </c>
      <c r="AO215" s="65">
        <f t="shared" si="118"/>
        <v>5935.679781984756</v>
      </c>
      <c r="AP215" s="65">
        <f t="shared" si="118"/>
        <v>1232.7298317253444</v>
      </c>
      <c r="AQ215" s="65">
        <f t="shared" si="118"/>
        <v>3636.4975066783336</v>
      </c>
      <c r="AR215" s="65">
        <f t="shared" si="118"/>
        <v>65.63505511103267</v>
      </c>
      <c r="AS215" s="65">
        <f t="shared" si="118"/>
        <v>-3000.6943040344886</v>
      </c>
      <c r="AT215" s="84">
        <f t="shared" si="118"/>
        <v>11432.572049370734</v>
      </c>
      <c r="AU215" s="85">
        <f t="shared" si="118"/>
        <v>-14433.266353405223</v>
      </c>
    </row>
    <row r="216" spans="1:47" ht="12.75">
      <c r="A216" s="68">
        <v>2007</v>
      </c>
      <c r="B216" s="65">
        <f t="shared" si="114"/>
        <v>350.5287967934164</v>
      </c>
      <c r="C216" s="65">
        <f t="shared" si="114"/>
        <v>-1273.2261511616962</v>
      </c>
      <c r="D216" s="65">
        <f t="shared" si="114"/>
        <v>1278.8010686077178</v>
      </c>
      <c r="E216" s="65">
        <f t="shared" si="114"/>
        <v>-3470.4210329295893</v>
      </c>
      <c r="F216" s="65">
        <f t="shared" si="114"/>
        <v>-4121.550981482258</v>
      </c>
      <c r="G216" s="65">
        <f t="shared" si="114"/>
        <v>-2801.370726175024</v>
      </c>
      <c r="H216" s="65">
        <f t="shared" si="114"/>
        <v>2145.198493989359</v>
      </c>
      <c r="I216" s="65">
        <f t="shared" si="114"/>
        <v>3145.4872483627696</v>
      </c>
      <c r="J216" s="65">
        <f t="shared" si="114"/>
        <v>448.26231643861684</v>
      </c>
      <c r="K216" s="65">
        <f t="shared" si="114"/>
        <v>3213.043505640846</v>
      </c>
      <c r="L216" s="65">
        <f t="shared" si="114"/>
        <v>42.71112765161706</v>
      </c>
      <c r="M216" s="65">
        <f t="shared" si="119"/>
        <v>-1085.247461915842</v>
      </c>
      <c r="N216" s="84">
        <f t="shared" si="115"/>
        <v>6338.005687190453</v>
      </c>
      <c r="O216" s="84">
        <f t="shared" si="120"/>
        <v>-7423.253149106295</v>
      </c>
      <c r="P216" s="62"/>
      <c r="Q216" s="62">
        <v>2007</v>
      </c>
      <c r="R216" s="65">
        <f t="shared" si="116"/>
        <v>254.94268617639318</v>
      </c>
      <c r="S216" s="65">
        <f t="shared" si="116"/>
        <v>-960.0174735551554</v>
      </c>
      <c r="T216" s="65">
        <f t="shared" si="116"/>
        <v>630.7799215045234</v>
      </c>
      <c r="U216" s="65">
        <f t="shared" si="116"/>
        <v>-3090.4466328552226</v>
      </c>
      <c r="V216" s="65">
        <f t="shared" si="116"/>
        <v>-2881.188680285326</v>
      </c>
      <c r="W216" s="65">
        <f t="shared" si="116"/>
        <v>-2631.0704781249515</v>
      </c>
      <c r="X216" s="65">
        <f t="shared" si="116"/>
        <v>1902.546462804341</v>
      </c>
      <c r="Y216" s="65">
        <f t="shared" si="116"/>
        <v>2448.169710011731</v>
      </c>
      <c r="Z216" s="65">
        <f t="shared" si="116"/>
        <v>215.57389014941873</v>
      </c>
      <c r="AA216" s="65">
        <f t="shared" si="116"/>
        <v>1394.4015343445644</v>
      </c>
      <c r="AB216" s="65">
        <f t="shared" si="116"/>
        <v>12.553966547455275</v>
      </c>
      <c r="AC216" s="65">
        <f t="shared" si="121"/>
        <v>-2716.309059829684</v>
      </c>
      <c r="AD216" s="84">
        <f t="shared" si="117"/>
        <v>5495.876008514082</v>
      </c>
      <c r="AE216" s="84">
        <f t="shared" si="122"/>
        <v>-8212.185068343766</v>
      </c>
      <c r="AF216" s="62"/>
      <c r="AG216" s="62">
        <v>2007</v>
      </c>
      <c r="AH216" s="65">
        <f t="shared" si="118"/>
        <v>605.4714829698096</v>
      </c>
      <c r="AI216" s="65">
        <f t="shared" si="118"/>
        <v>-2233.2436247168516</v>
      </c>
      <c r="AJ216" s="65">
        <f t="shared" si="118"/>
        <v>1909.5809901122411</v>
      </c>
      <c r="AK216" s="65">
        <f t="shared" si="118"/>
        <v>-6560.867665784812</v>
      </c>
      <c r="AL216" s="65">
        <f t="shared" si="118"/>
        <v>-7002.739661767584</v>
      </c>
      <c r="AM216" s="65">
        <f t="shared" si="118"/>
        <v>-5432.441204299976</v>
      </c>
      <c r="AN216" s="65">
        <f t="shared" si="118"/>
        <v>4047.7449567937</v>
      </c>
      <c r="AO216" s="65">
        <f t="shared" si="118"/>
        <v>5593.6569583745</v>
      </c>
      <c r="AP216" s="65">
        <f t="shared" si="118"/>
        <v>663.8362065880356</v>
      </c>
      <c r="AQ216" s="65">
        <f t="shared" si="118"/>
        <v>4607.44503998541</v>
      </c>
      <c r="AR216" s="65">
        <f t="shared" si="118"/>
        <v>55.26509419907234</v>
      </c>
      <c r="AS216" s="65">
        <f t="shared" si="118"/>
        <v>-3801.556521745526</v>
      </c>
      <c r="AT216" s="84">
        <f t="shared" si="118"/>
        <v>11833.881695704535</v>
      </c>
      <c r="AU216" s="85">
        <f t="shared" si="118"/>
        <v>-15635.43821745006</v>
      </c>
    </row>
    <row r="217" spans="1:47" ht="12.75">
      <c r="A217" s="68">
        <v>2008</v>
      </c>
      <c r="B217" s="65">
        <f t="shared" si="114"/>
        <v>200.77438668322793</v>
      </c>
      <c r="C217" s="65">
        <f t="shared" si="114"/>
        <v>-428.05562332288537</v>
      </c>
      <c r="D217" s="65">
        <f t="shared" si="114"/>
        <v>-330.26093663746724</v>
      </c>
      <c r="E217" s="65">
        <f t="shared" si="114"/>
        <v>-1334.9273374770128</v>
      </c>
      <c r="F217" s="65">
        <f t="shared" si="114"/>
        <v>-4241.644205123186</v>
      </c>
      <c r="G217" s="65">
        <f t="shared" si="114"/>
        <v>-4430.016445716057</v>
      </c>
      <c r="H217" s="65">
        <f t="shared" si="114"/>
        <v>1673.0020606425533</v>
      </c>
      <c r="I217" s="65">
        <f t="shared" si="114"/>
        <v>3154.5825941271323</v>
      </c>
      <c r="J217" s="65">
        <f t="shared" si="114"/>
        <v>1358.8793054089183</v>
      </c>
      <c r="K217" s="65">
        <f t="shared" si="114"/>
        <v>2150.1178945141073</v>
      </c>
      <c r="L217" s="65">
        <f t="shared" si="114"/>
        <v>106.93051468244266</v>
      </c>
      <c r="M217" s="65">
        <f t="shared" si="119"/>
        <v>-2227.5483069006696</v>
      </c>
      <c r="N217" s="84">
        <f t="shared" si="115"/>
        <v>3269.5758350847755</v>
      </c>
      <c r="O217" s="84">
        <f t="shared" si="120"/>
        <v>-5497.124141985445</v>
      </c>
      <c r="P217" s="62"/>
      <c r="Q217" s="62">
        <v>2008</v>
      </c>
      <c r="R217" s="65">
        <f t="shared" si="116"/>
        <v>172.36815438535996</v>
      </c>
      <c r="S217" s="65">
        <f t="shared" si="116"/>
        <v>-350.6966702418722</v>
      </c>
      <c r="T217" s="65">
        <f t="shared" si="116"/>
        <v>-590.3229654090537</v>
      </c>
      <c r="U217" s="65">
        <f t="shared" si="116"/>
        <v>-851.5730419041356</v>
      </c>
      <c r="V217" s="65">
        <f t="shared" si="116"/>
        <v>-3309.054500201659</v>
      </c>
      <c r="W217" s="65">
        <f t="shared" si="116"/>
        <v>-3942.0316363256425</v>
      </c>
      <c r="X217" s="65">
        <f t="shared" si="116"/>
        <v>1610.3017374470946</v>
      </c>
      <c r="Y217" s="65">
        <f t="shared" si="116"/>
        <v>2361.6518918091606</v>
      </c>
      <c r="Z217" s="65">
        <f t="shared" si="116"/>
        <v>605.22414179107</v>
      </c>
      <c r="AA217" s="65">
        <f t="shared" si="116"/>
        <v>1029.9938624018396</v>
      </c>
      <c r="AB217" s="65">
        <f t="shared" si="116"/>
        <v>32.5906645681107</v>
      </c>
      <c r="AC217" s="65">
        <f t="shared" si="121"/>
        <v>-3264.139026247838</v>
      </c>
      <c r="AD217" s="84">
        <f t="shared" si="117"/>
        <v>3332.1756297277752</v>
      </c>
      <c r="AE217" s="84">
        <f t="shared" si="122"/>
        <v>-6596.314655975613</v>
      </c>
      <c r="AF217" s="62"/>
      <c r="AG217" s="62">
        <v>2008</v>
      </c>
      <c r="AH217" s="65">
        <f t="shared" si="118"/>
        <v>373.1425410685879</v>
      </c>
      <c r="AI217" s="65">
        <f t="shared" si="118"/>
        <v>-778.7522935647576</v>
      </c>
      <c r="AJ217" s="65">
        <f t="shared" si="118"/>
        <v>-920.583902046521</v>
      </c>
      <c r="AK217" s="65">
        <f t="shared" si="118"/>
        <v>-2186.5003793811484</v>
      </c>
      <c r="AL217" s="65">
        <f t="shared" si="118"/>
        <v>-7550.698705324845</v>
      </c>
      <c r="AM217" s="65">
        <f t="shared" si="118"/>
        <v>-8372.0480820417</v>
      </c>
      <c r="AN217" s="65">
        <f t="shared" si="118"/>
        <v>3283.303798089648</v>
      </c>
      <c r="AO217" s="65">
        <f t="shared" si="118"/>
        <v>5516.234485936293</v>
      </c>
      <c r="AP217" s="65">
        <f t="shared" si="118"/>
        <v>1964.1034471999883</v>
      </c>
      <c r="AQ217" s="65">
        <f t="shared" si="118"/>
        <v>3180.111756915947</v>
      </c>
      <c r="AR217" s="65">
        <f t="shared" si="118"/>
        <v>139.52117925055336</v>
      </c>
      <c r="AS217" s="65">
        <f t="shared" si="118"/>
        <v>-5491.687333148508</v>
      </c>
      <c r="AT217" s="84">
        <f t="shared" si="118"/>
        <v>6601.751464812551</v>
      </c>
      <c r="AU217" s="85">
        <f t="shared" si="118"/>
        <v>-12093.438797961058</v>
      </c>
    </row>
    <row r="218" spans="1:47" ht="12.75">
      <c r="A218" s="68">
        <v>2009</v>
      </c>
      <c r="B218" s="65">
        <f t="shared" si="114"/>
        <v>-42.54060018484961</v>
      </c>
      <c r="C218" s="65">
        <f t="shared" si="114"/>
        <v>456.0912152657693</v>
      </c>
      <c r="D218" s="65">
        <f t="shared" si="114"/>
        <v>-1785.7132039116113</v>
      </c>
      <c r="E218" s="65">
        <f t="shared" si="114"/>
        <v>677.7023371413525</v>
      </c>
      <c r="F218" s="65">
        <f t="shared" si="114"/>
        <v>-4709.399552749732</v>
      </c>
      <c r="G218" s="65">
        <f t="shared" si="114"/>
        <v>-5599.584774958756</v>
      </c>
      <c r="H218" s="65">
        <f t="shared" si="114"/>
        <v>1427.5220283251256</v>
      </c>
      <c r="I218" s="65">
        <f t="shared" si="114"/>
        <v>3388.2365861821163</v>
      </c>
      <c r="J218" s="65">
        <f t="shared" si="114"/>
        <v>1581.7151024865452</v>
      </c>
      <c r="K218" s="65">
        <f t="shared" si="114"/>
        <v>1405.531756007782</v>
      </c>
      <c r="L218" s="65">
        <f t="shared" si="114"/>
        <v>157.6908793633993</v>
      </c>
      <c r="M218" s="65">
        <f t="shared" si="119"/>
        <v>-3200.4391063962576</v>
      </c>
      <c r="N218" s="84">
        <f t="shared" si="115"/>
        <v>385.50088913203217</v>
      </c>
      <c r="O218" s="84">
        <f t="shared" si="120"/>
        <v>-3585.9399955282897</v>
      </c>
      <c r="P218" s="62"/>
      <c r="Q218" s="62">
        <v>2009</v>
      </c>
      <c r="R218" s="65">
        <f t="shared" si="116"/>
        <v>-4.746799432297848</v>
      </c>
      <c r="S218" s="65">
        <f t="shared" si="116"/>
        <v>314.9232640800765</v>
      </c>
      <c r="T218" s="65">
        <f t="shared" si="116"/>
        <v>-1389.8570814047125</v>
      </c>
      <c r="U218" s="65">
        <f t="shared" si="116"/>
        <v>618.1827234684897</v>
      </c>
      <c r="V218" s="65">
        <f t="shared" si="116"/>
        <v>-4069.704946699436</v>
      </c>
      <c r="W218" s="65">
        <f t="shared" si="116"/>
        <v>-4933.7610748443985</v>
      </c>
      <c r="X218" s="65">
        <f t="shared" si="116"/>
        <v>1360.9085863888613</v>
      </c>
      <c r="Y218" s="65">
        <f t="shared" si="116"/>
        <v>2567.8133146167966</v>
      </c>
      <c r="Z218" s="65">
        <f t="shared" si="116"/>
        <v>948.8830283363641</v>
      </c>
      <c r="AA218" s="65">
        <f t="shared" si="116"/>
        <v>665.7456401768868</v>
      </c>
      <c r="AB218" s="65">
        <f t="shared" si="116"/>
        <v>49.393120359591194</v>
      </c>
      <c r="AC218" s="65">
        <f t="shared" si="121"/>
        <v>-3921.61334531337</v>
      </c>
      <c r="AD218" s="84">
        <f t="shared" si="117"/>
        <v>891.1825913337525</v>
      </c>
      <c r="AE218" s="84">
        <f t="shared" si="122"/>
        <v>-4812.795936647122</v>
      </c>
      <c r="AF218" s="62"/>
      <c r="AG218" s="62">
        <v>2009</v>
      </c>
      <c r="AH218" s="65">
        <f t="shared" si="118"/>
        <v>-47.28739961714746</v>
      </c>
      <c r="AI218" s="65">
        <f t="shared" si="118"/>
        <v>771.0144793458458</v>
      </c>
      <c r="AJ218" s="65">
        <f t="shared" si="118"/>
        <v>-3175.570285316324</v>
      </c>
      <c r="AK218" s="65">
        <f t="shared" si="118"/>
        <v>1295.8850606098422</v>
      </c>
      <c r="AL218" s="65">
        <f t="shared" si="118"/>
        <v>-8779.104499449168</v>
      </c>
      <c r="AM218" s="65">
        <f t="shared" si="118"/>
        <v>-10533.345849803154</v>
      </c>
      <c r="AN218" s="65">
        <f t="shared" si="118"/>
        <v>2788.430614713987</v>
      </c>
      <c r="AO218" s="65">
        <f t="shared" si="118"/>
        <v>5956.049900798913</v>
      </c>
      <c r="AP218" s="65">
        <f t="shared" si="118"/>
        <v>2530.5981308229093</v>
      </c>
      <c r="AQ218" s="65">
        <f t="shared" si="118"/>
        <v>2071.2773961846688</v>
      </c>
      <c r="AR218" s="65">
        <f t="shared" si="118"/>
        <v>207.08399972299048</v>
      </c>
      <c r="AS218" s="65">
        <f t="shared" si="118"/>
        <v>-7122.052451709627</v>
      </c>
      <c r="AT218" s="84">
        <f t="shared" si="118"/>
        <v>1276.6834804657847</v>
      </c>
      <c r="AU218" s="85">
        <f t="shared" si="118"/>
        <v>-8398.735932175412</v>
      </c>
    </row>
    <row r="219" spans="1:47" ht="12.75">
      <c r="A219" s="68">
        <v>2010</v>
      </c>
      <c r="B219" s="65">
        <f t="shared" si="114"/>
        <v>-270.1902984713488</v>
      </c>
      <c r="C219" s="65">
        <f t="shared" si="114"/>
        <v>1489.9891425248934</v>
      </c>
      <c r="D219" s="65">
        <f t="shared" si="114"/>
        <v>-2610.4054846428917</v>
      </c>
      <c r="E219" s="65">
        <f t="shared" si="114"/>
        <v>2096.4892443941208</v>
      </c>
      <c r="F219" s="65">
        <f t="shared" si="114"/>
        <v>-5725.907186946948</v>
      </c>
      <c r="G219" s="65">
        <f t="shared" si="114"/>
        <v>-5051.2902314708335</v>
      </c>
      <c r="H219" s="65">
        <f t="shared" si="114"/>
        <v>765.255043499259</v>
      </c>
      <c r="I219" s="65">
        <f t="shared" si="114"/>
        <v>2722.7868862873875</v>
      </c>
      <c r="J219" s="65">
        <f t="shared" si="114"/>
        <v>2220.7125377474295</v>
      </c>
      <c r="K219" s="65">
        <f t="shared" si="114"/>
        <v>1151.1399335950991</v>
      </c>
      <c r="L219" s="65">
        <f t="shared" si="114"/>
        <v>167.94329509182717</v>
      </c>
      <c r="M219" s="65">
        <f t="shared" si="119"/>
        <v>-3211.420413483833</v>
      </c>
      <c r="N219" s="84">
        <f t="shared" si="115"/>
        <v>-684.9634363229852</v>
      </c>
      <c r="O219" s="84">
        <f t="shared" si="120"/>
        <v>-2526.4569771608476</v>
      </c>
      <c r="P219" s="62"/>
      <c r="Q219" s="62">
        <v>2010</v>
      </c>
      <c r="R219" s="65">
        <f t="shared" si="116"/>
        <v>-178.20276202089372</v>
      </c>
      <c r="S219" s="65">
        <f t="shared" si="116"/>
        <v>1223.9196501585684</v>
      </c>
      <c r="T219" s="65">
        <f t="shared" si="116"/>
        <v>-2289.445142803015</v>
      </c>
      <c r="U219" s="65">
        <f t="shared" si="116"/>
        <v>1838.4962409370055</v>
      </c>
      <c r="V219" s="65">
        <f t="shared" si="116"/>
        <v>-4992.941306215798</v>
      </c>
      <c r="W219" s="65">
        <f t="shared" si="116"/>
        <v>-4355.977516843559</v>
      </c>
      <c r="X219" s="65">
        <f t="shared" si="116"/>
        <v>534.8339407849708</v>
      </c>
      <c r="Y219" s="65">
        <f t="shared" si="116"/>
        <v>1994.760755333351</v>
      </c>
      <c r="Z219" s="65">
        <f t="shared" si="116"/>
        <v>1540.4365585340129</v>
      </c>
      <c r="AA219" s="65">
        <f t="shared" si="116"/>
        <v>572.4265928579916</v>
      </c>
      <c r="AB219" s="65">
        <f t="shared" si="116"/>
        <v>52.40039822180643</v>
      </c>
      <c r="AC219" s="65">
        <f t="shared" si="121"/>
        <v>-4111.692989277366</v>
      </c>
      <c r="AD219" s="84">
        <f t="shared" si="117"/>
        <v>-167.3721255871933</v>
      </c>
      <c r="AE219" s="84">
        <f t="shared" si="122"/>
        <v>-3944.3208636901727</v>
      </c>
      <c r="AF219" s="62"/>
      <c r="AG219" s="62">
        <v>2010</v>
      </c>
      <c r="AH219" s="65">
        <f t="shared" si="118"/>
        <v>-448.3930604922425</v>
      </c>
      <c r="AI219" s="65">
        <f t="shared" si="118"/>
        <v>2713.908792683462</v>
      </c>
      <c r="AJ219" s="65">
        <f t="shared" si="118"/>
        <v>-4899.850627445907</v>
      </c>
      <c r="AK219" s="65">
        <f t="shared" si="118"/>
        <v>3934.9854853311263</v>
      </c>
      <c r="AL219" s="65">
        <f t="shared" si="118"/>
        <v>-10718.848493162746</v>
      </c>
      <c r="AM219" s="65">
        <f t="shared" si="118"/>
        <v>-9407.267748314393</v>
      </c>
      <c r="AN219" s="65">
        <f t="shared" si="118"/>
        <v>1300.0889842842298</v>
      </c>
      <c r="AO219" s="65">
        <f t="shared" si="118"/>
        <v>4717.547641620738</v>
      </c>
      <c r="AP219" s="65">
        <f t="shared" si="118"/>
        <v>3761.1490962814423</v>
      </c>
      <c r="AQ219" s="65">
        <f t="shared" si="118"/>
        <v>1723.5665264530908</v>
      </c>
      <c r="AR219" s="65">
        <f t="shared" si="118"/>
        <v>220.3436933136336</v>
      </c>
      <c r="AS219" s="65">
        <f t="shared" si="118"/>
        <v>-7323.113402761199</v>
      </c>
      <c r="AT219" s="84">
        <f t="shared" si="118"/>
        <v>-852.3355619101785</v>
      </c>
      <c r="AU219" s="85">
        <f t="shared" si="118"/>
        <v>-6470.77784085102</v>
      </c>
    </row>
    <row r="220" spans="1:47" ht="12.75">
      <c r="A220" s="68">
        <v>2011</v>
      </c>
      <c r="B220" s="65">
        <f t="shared" si="114"/>
        <v>-413.90854233908976</v>
      </c>
      <c r="C220" s="65">
        <f t="shared" si="114"/>
        <v>1923.5151252512587</v>
      </c>
      <c r="D220" s="65">
        <f t="shared" si="114"/>
        <v>-2428.9539816647302</v>
      </c>
      <c r="E220" s="65">
        <f t="shared" si="114"/>
        <v>2351.9683988272736</v>
      </c>
      <c r="F220" s="65">
        <f t="shared" si="114"/>
        <v>-5407.0705395006225</v>
      </c>
      <c r="G220" s="65">
        <f t="shared" si="114"/>
        <v>-3969.2425368813565</v>
      </c>
      <c r="H220" s="65">
        <f t="shared" si="114"/>
        <v>-778.063706548186</v>
      </c>
      <c r="I220" s="65">
        <f t="shared" si="114"/>
        <v>2238.9762073203165</v>
      </c>
      <c r="J220" s="65">
        <f t="shared" si="114"/>
        <v>2659.619100595708</v>
      </c>
      <c r="K220" s="65">
        <f t="shared" si="114"/>
        <v>455.96287067564845</v>
      </c>
      <c r="L220" s="65">
        <f t="shared" si="114"/>
        <v>208.42943039386955</v>
      </c>
      <c r="M220" s="65">
        <f t="shared" si="119"/>
        <v>-3367.19760426378</v>
      </c>
      <c r="N220" s="84">
        <f t="shared" si="115"/>
        <v>-2324.6025506393053</v>
      </c>
      <c r="O220" s="84">
        <f t="shared" si="120"/>
        <v>-1042.5950536244745</v>
      </c>
      <c r="P220" s="62"/>
      <c r="Q220" s="62">
        <v>2011</v>
      </c>
      <c r="R220" s="65">
        <f t="shared" si="116"/>
        <v>-255.9316027247878</v>
      </c>
      <c r="S220" s="65">
        <f t="shared" si="116"/>
        <v>1656.1327705068543</v>
      </c>
      <c r="T220" s="65">
        <f t="shared" si="116"/>
        <v>-2298.8099494453636</v>
      </c>
      <c r="U220" s="65">
        <f t="shared" si="116"/>
        <v>2037.7874039676099</v>
      </c>
      <c r="V220" s="65">
        <f t="shared" si="116"/>
        <v>-4986.577865770087</v>
      </c>
      <c r="W220" s="65">
        <f t="shared" si="116"/>
        <v>-3147.719308221014</v>
      </c>
      <c r="X220" s="65">
        <f t="shared" si="116"/>
        <v>-964.1103972870915</v>
      </c>
      <c r="Y220" s="65">
        <f t="shared" si="116"/>
        <v>1643.2847208755848</v>
      </c>
      <c r="Z220" s="65">
        <f t="shared" si="116"/>
        <v>1909.0834497213946</v>
      </c>
      <c r="AA220" s="65">
        <f t="shared" si="116"/>
        <v>276.4156732389456</v>
      </c>
      <c r="AB220" s="65">
        <f t="shared" si="116"/>
        <v>63.37979947347867</v>
      </c>
      <c r="AC220" s="65">
        <f t="shared" si="121"/>
        <v>-4130.445105137955</v>
      </c>
      <c r="AD220" s="84">
        <f t="shared" si="117"/>
        <v>-1403.5139739608858</v>
      </c>
      <c r="AE220" s="84">
        <f t="shared" si="122"/>
        <v>-2726.931131177069</v>
      </c>
      <c r="AF220" s="62"/>
      <c r="AG220" s="62">
        <v>2011</v>
      </c>
      <c r="AH220" s="65">
        <f t="shared" si="118"/>
        <v>-669.8401450638776</v>
      </c>
      <c r="AI220" s="65">
        <f t="shared" si="118"/>
        <v>3579.647895758113</v>
      </c>
      <c r="AJ220" s="65">
        <f t="shared" si="118"/>
        <v>-4727.763931110094</v>
      </c>
      <c r="AK220" s="65">
        <f t="shared" si="118"/>
        <v>4389.7558027948835</v>
      </c>
      <c r="AL220" s="65">
        <f t="shared" si="118"/>
        <v>-10393.64840527071</v>
      </c>
      <c r="AM220" s="65">
        <f t="shared" si="118"/>
        <v>-7116.961845102371</v>
      </c>
      <c r="AN220" s="65">
        <f t="shared" si="118"/>
        <v>-1742.1741038352775</v>
      </c>
      <c r="AO220" s="65">
        <f t="shared" si="118"/>
        <v>3882.260928195901</v>
      </c>
      <c r="AP220" s="65">
        <f t="shared" si="118"/>
        <v>4568.702550317103</v>
      </c>
      <c r="AQ220" s="65">
        <f t="shared" si="118"/>
        <v>732.378543914594</v>
      </c>
      <c r="AR220" s="65">
        <f t="shared" si="118"/>
        <v>271.8092298673482</v>
      </c>
      <c r="AS220" s="65">
        <f t="shared" si="118"/>
        <v>-7497.6427094017345</v>
      </c>
      <c r="AT220" s="84">
        <f t="shared" si="118"/>
        <v>-3728.116524600191</v>
      </c>
      <c r="AU220" s="85">
        <f t="shared" si="118"/>
        <v>-3769.5261848015434</v>
      </c>
    </row>
    <row r="221" spans="1:47" ht="12.75">
      <c r="A221" s="68">
        <v>2012</v>
      </c>
      <c r="B221" s="65">
        <f aca="true" t="shared" si="123" ref="B221:L236">B97*B23/100-B158</f>
        <v>-420.2321450692689</v>
      </c>
      <c r="C221" s="65">
        <f t="shared" si="123"/>
        <v>1647.9457703006192</v>
      </c>
      <c r="D221" s="65">
        <f t="shared" si="123"/>
        <v>-1632.103465940716</v>
      </c>
      <c r="E221" s="65">
        <f t="shared" si="123"/>
        <v>1304.6988879066776</v>
      </c>
      <c r="F221" s="65">
        <f t="shared" si="123"/>
        <v>-3380.990628884698</v>
      </c>
      <c r="G221" s="65">
        <f t="shared" si="123"/>
        <v>-3879.901940067619</v>
      </c>
      <c r="H221" s="65">
        <f t="shared" si="123"/>
        <v>-2598.8352210635203</v>
      </c>
      <c r="I221" s="65">
        <f t="shared" si="123"/>
        <v>2018.6295989479986</v>
      </c>
      <c r="J221" s="65">
        <f t="shared" si="123"/>
        <v>2491.075594269263</v>
      </c>
      <c r="K221" s="65">
        <f t="shared" si="123"/>
        <v>313.47460410086205</v>
      </c>
      <c r="L221" s="65">
        <f t="shared" si="123"/>
        <v>236.45997126839939</v>
      </c>
      <c r="M221" s="65">
        <f t="shared" si="119"/>
        <v>-4136.238945500401</v>
      </c>
      <c r="N221" s="84">
        <f t="shared" si="115"/>
        <v>-3414.8248814761173</v>
      </c>
      <c r="O221" s="84">
        <f t="shared" si="120"/>
        <v>-721.414064024284</v>
      </c>
      <c r="P221" s="62"/>
      <c r="Q221" s="62">
        <v>2012</v>
      </c>
      <c r="R221" s="65">
        <f aca="true" t="shared" si="124" ref="R221:AB236">R97*R23/100-R158</f>
        <v>-259.39281064417446</v>
      </c>
      <c r="S221" s="65">
        <f t="shared" si="124"/>
        <v>1487.821826761996</v>
      </c>
      <c r="T221" s="65">
        <f t="shared" si="124"/>
        <v>-1388.0312249446288</v>
      </c>
      <c r="U221" s="65">
        <f t="shared" si="124"/>
        <v>623.5130547673616</v>
      </c>
      <c r="V221" s="65">
        <f t="shared" si="124"/>
        <v>-3113.7616908455966</v>
      </c>
      <c r="W221" s="65">
        <f t="shared" si="124"/>
        <v>-2857.369899171841</v>
      </c>
      <c r="X221" s="65">
        <f t="shared" si="124"/>
        <v>-2540.6078453428054</v>
      </c>
      <c r="Y221" s="65">
        <f t="shared" si="124"/>
        <v>1644.444708027033</v>
      </c>
      <c r="Z221" s="65">
        <f t="shared" si="124"/>
        <v>1836.7454539770843</v>
      </c>
      <c r="AA221" s="65">
        <f t="shared" si="124"/>
        <v>138.47611402584153</v>
      </c>
      <c r="AB221" s="65">
        <f t="shared" si="124"/>
        <v>71.75620314158277</v>
      </c>
      <c r="AC221" s="65">
        <f t="shared" si="121"/>
        <v>-4428.16231338973</v>
      </c>
      <c r="AD221" s="84">
        <f t="shared" si="117"/>
        <v>-2364.9330129439477</v>
      </c>
      <c r="AE221" s="84">
        <f t="shared" si="122"/>
        <v>-2063.2293004457824</v>
      </c>
      <c r="AF221" s="62"/>
      <c r="AG221" s="62">
        <v>2012</v>
      </c>
      <c r="AH221" s="65">
        <f aca="true" t="shared" si="125" ref="AH221:AU238">B221+R221</f>
        <v>-679.6249557134433</v>
      </c>
      <c r="AI221" s="65">
        <f t="shared" si="125"/>
        <v>3135.767597062615</v>
      </c>
      <c r="AJ221" s="65">
        <f t="shared" si="125"/>
        <v>-3020.1346908853448</v>
      </c>
      <c r="AK221" s="65">
        <f t="shared" si="125"/>
        <v>1928.2119426740392</v>
      </c>
      <c r="AL221" s="65">
        <f t="shared" si="125"/>
        <v>-6494.752319730294</v>
      </c>
      <c r="AM221" s="65">
        <f t="shared" si="125"/>
        <v>-6737.27183923946</v>
      </c>
      <c r="AN221" s="65">
        <f t="shared" si="125"/>
        <v>-5139.443066406326</v>
      </c>
      <c r="AO221" s="65">
        <f t="shared" si="125"/>
        <v>3663.0743069750315</v>
      </c>
      <c r="AP221" s="65">
        <f t="shared" si="125"/>
        <v>4327.821048246347</v>
      </c>
      <c r="AQ221" s="65">
        <f t="shared" si="125"/>
        <v>451.9507181267036</v>
      </c>
      <c r="AR221" s="65">
        <f t="shared" si="125"/>
        <v>308.21617440998216</v>
      </c>
      <c r="AS221" s="65">
        <f t="shared" si="125"/>
        <v>-8564.401258890131</v>
      </c>
      <c r="AT221" s="84">
        <f t="shared" si="125"/>
        <v>-5779.757894420065</v>
      </c>
      <c r="AU221" s="85">
        <f t="shared" si="125"/>
        <v>-2784.6433644700664</v>
      </c>
    </row>
    <row r="222" spans="1:47" ht="12.75">
      <c r="A222" s="68">
        <v>2013</v>
      </c>
      <c r="B222" s="65">
        <f t="shared" si="123"/>
        <v>-338.0253095769185</v>
      </c>
      <c r="C222" s="65">
        <f t="shared" si="123"/>
        <v>949.1073565050756</v>
      </c>
      <c r="D222" s="65">
        <f t="shared" si="123"/>
        <v>-510.7523787532118</v>
      </c>
      <c r="E222" s="65">
        <f t="shared" si="123"/>
        <v>-241.82759656268172</v>
      </c>
      <c r="F222" s="65">
        <f t="shared" si="123"/>
        <v>-1292.0490503975889</v>
      </c>
      <c r="G222" s="65">
        <f t="shared" si="123"/>
        <v>-4012.7666623205296</v>
      </c>
      <c r="H222" s="65">
        <f t="shared" si="123"/>
        <v>-4175.051751139166</v>
      </c>
      <c r="I222" s="65">
        <f t="shared" si="123"/>
        <v>1626.167707785673</v>
      </c>
      <c r="J222" s="65">
        <f t="shared" si="123"/>
        <v>2484.3879997337935</v>
      </c>
      <c r="K222" s="65">
        <f t="shared" si="123"/>
        <v>815.2849642657529</v>
      </c>
      <c r="L222" s="65">
        <f t="shared" si="123"/>
        <v>221.43036608353214</v>
      </c>
      <c r="M222" s="65">
        <f t="shared" si="119"/>
        <v>-4695.524720459802</v>
      </c>
      <c r="N222" s="84">
        <f t="shared" si="115"/>
        <v>-3201.8299648317043</v>
      </c>
      <c r="O222" s="84">
        <f t="shared" si="120"/>
        <v>-1493.6947556280975</v>
      </c>
      <c r="P222" s="62"/>
      <c r="Q222" s="62">
        <v>2013</v>
      </c>
      <c r="R222" s="65">
        <f t="shared" si="124"/>
        <v>-254.94268617639318</v>
      </c>
      <c r="S222" s="65">
        <f t="shared" si="124"/>
        <v>987.5805897781684</v>
      </c>
      <c r="T222" s="65">
        <f t="shared" si="124"/>
        <v>-454.6792406626919</v>
      </c>
      <c r="U222" s="65">
        <f t="shared" si="124"/>
        <v>-569.7782336902746</v>
      </c>
      <c r="V222" s="65">
        <f t="shared" si="124"/>
        <v>-913.9440854305576</v>
      </c>
      <c r="W222" s="65">
        <f t="shared" si="124"/>
        <v>-3277.309408891073</v>
      </c>
      <c r="X222" s="65">
        <f t="shared" si="124"/>
        <v>-3766.725356672454</v>
      </c>
      <c r="Y222" s="65">
        <f t="shared" si="124"/>
        <v>1398.0678156788053</v>
      </c>
      <c r="Z222" s="65">
        <f t="shared" si="124"/>
        <v>1792.9982862303877</v>
      </c>
      <c r="AA222" s="65">
        <f t="shared" si="124"/>
        <v>357.69421853906533</v>
      </c>
      <c r="AB222" s="65">
        <f t="shared" si="124"/>
        <v>68.578702004148</v>
      </c>
      <c r="AC222" s="65">
        <f t="shared" si="121"/>
        <v>-4701.038101297017</v>
      </c>
      <c r="AD222" s="84">
        <f t="shared" si="117"/>
        <v>-2535.799277312821</v>
      </c>
      <c r="AE222" s="84">
        <f t="shared" si="122"/>
        <v>-2165.2388239841966</v>
      </c>
      <c r="AF222" s="62"/>
      <c r="AG222" s="62">
        <v>2013</v>
      </c>
      <c r="AH222" s="65">
        <f t="shared" si="125"/>
        <v>-592.9679957533117</v>
      </c>
      <c r="AI222" s="65">
        <f t="shared" si="125"/>
        <v>1936.687946283244</v>
      </c>
      <c r="AJ222" s="65">
        <f t="shared" si="125"/>
        <v>-965.4316194159037</v>
      </c>
      <c r="AK222" s="65">
        <f t="shared" si="125"/>
        <v>-811.6058302529564</v>
      </c>
      <c r="AL222" s="65">
        <f t="shared" si="125"/>
        <v>-2205.9931358281465</v>
      </c>
      <c r="AM222" s="65">
        <f t="shared" si="125"/>
        <v>-7290.0760712116025</v>
      </c>
      <c r="AN222" s="65">
        <f t="shared" si="125"/>
        <v>-7941.77710781162</v>
      </c>
      <c r="AO222" s="65">
        <f t="shared" si="125"/>
        <v>3024.2355234644783</v>
      </c>
      <c r="AP222" s="65">
        <f t="shared" si="125"/>
        <v>4277.386285964181</v>
      </c>
      <c r="AQ222" s="65">
        <f t="shared" si="125"/>
        <v>1172.9791828048183</v>
      </c>
      <c r="AR222" s="65">
        <f t="shared" si="125"/>
        <v>290.00906808768013</v>
      </c>
      <c r="AS222" s="65">
        <f t="shared" si="125"/>
        <v>-9396.56282175682</v>
      </c>
      <c r="AT222" s="84">
        <f t="shared" si="125"/>
        <v>-5737.629242144525</v>
      </c>
      <c r="AU222" s="85">
        <f t="shared" si="125"/>
        <v>-3658.933579612294</v>
      </c>
    </row>
    <row r="223" spans="1:47" ht="12.75">
      <c r="A223" s="68">
        <v>2014</v>
      </c>
      <c r="B223" s="65">
        <f t="shared" si="123"/>
        <v>-261.99835857089056</v>
      </c>
      <c r="C223" s="65">
        <f t="shared" si="123"/>
        <v>-205.1384776307823</v>
      </c>
      <c r="D223" s="65">
        <f t="shared" si="123"/>
        <v>646.1209603400494</v>
      </c>
      <c r="E223" s="65">
        <f t="shared" si="123"/>
        <v>-1639.1620557332644</v>
      </c>
      <c r="F223" s="65">
        <f t="shared" si="123"/>
        <v>670.2020897646435</v>
      </c>
      <c r="G223" s="65">
        <f t="shared" si="123"/>
        <v>-4477.503393414372</v>
      </c>
      <c r="H223" s="65">
        <f t="shared" si="123"/>
        <v>-5308.949615409569</v>
      </c>
      <c r="I223" s="65">
        <f t="shared" si="123"/>
        <v>1435.5913202547235</v>
      </c>
      <c r="J223" s="65">
        <f t="shared" si="123"/>
        <v>2696.721935627429</v>
      </c>
      <c r="K223" s="65">
        <f t="shared" si="123"/>
        <v>950.0886832302203</v>
      </c>
      <c r="L223" s="65">
        <f t="shared" si="123"/>
        <v>218.66003247180925</v>
      </c>
      <c r="M223" s="65">
        <f t="shared" si="119"/>
        <v>-5494.026911541812</v>
      </c>
      <c r="N223" s="84">
        <f t="shared" si="115"/>
        <v>-3759.703997161472</v>
      </c>
      <c r="O223" s="84">
        <f t="shared" si="120"/>
        <v>-1734.32291438034</v>
      </c>
      <c r="P223" s="62"/>
      <c r="Q223" s="62">
        <v>2014</v>
      </c>
      <c r="R223" s="65">
        <f t="shared" si="124"/>
        <v>-179.8839201531664</v>
      </c>
      <c r="S223" s="65">
        <f t="shared" si="124"/>
        <v>-39.292101849845494</v>
      </c>
      <c r="T223" s="65">
        <f t="shared" si="124"/>
        <v>536.4973296053358</v>
      </c>
      <c r="U223" s="65">
        <f t="shared" si="124"/>
        <v>-1311.3100540914747</v>
      </c>
      <c r="V223" s="65">
        <f t="shared" si="124"/>
        <v>587.3273644858273</v>
      </c>
      <c r="W223" s="65">
        <f t="shared" si="124"/>
        <v>-4059.455326462339</v>
      </c>
      <c r="X223" s="65">
        <f t="shared" si="124"/>
        <v>-4709.175790027046</v>
      </c>
      <c r="Y223" s="65">
        <f t="shared" si="124"/>
        <v>1149.5539562707709</v>
      </c>
      <c r="Z223" s="65">
        <f t="shared" si="124"/>
        <v>1981.1955693416676</v>
      </c>
      <c r="AA223" s="65">
        <f t="shared" si="124"/>
        <v>549.9194928905199</v>
      </c>
      <c r="AB223" s="65">
        <f t="shared" si="124"/>
        <v>66.27359515221451</v>
      </c>
      <c r="AC223" s="65">
        <f t="shared" si="121"/>
        <v>-5494.62347998975</v>
      </c>
      <c r="AD223" s="84">
        <f t="shared" si="117"/>
        <v>-2826.581072841538</v>
      </c>
      <c r="AE223" s="84">
        <f t="shared" si="122"/>
        <v>-2668.042407148212</v>
      </c>
      <c r="AF223" s="62"/>
      <c r="AG223" s="62">
        <v>2014</v>
      </c>
      <c r="AH223" s="65">
        <f t="shared" si="125"/>
        <v>-441.88227872405696</v>
      </c>
      <c r="AI223" s="65">
        <f t="shared" si="125"/>
        <v>-244.43057948062778</v>
      </c>
      <c r="AJ223" s="65">
        <f t="shared" si="125"/>
        <v>1182.6182899453852</v>
      </c>
      <c r="AK223" s="65">
        <f t="shared" si="125"/>
        <v>-2950.472109824739</v>
      </c>
      <c r="AL223" s="65">
        <f t="shared" si="125"/>
        <v>1257.5294542504707</v>
      </c>
      <c r="AM223" s="65">
        <f t="shared" si="125"/>
        <v>-8536.958719876711</v>
      </c>
      <c r="AN223" s="65">
        <f t="shared" si="125"/>
        <v>-10018.125405436615</v>
      </c>
      <c r="AO223" s="65">
        <f t="shared" si="125"/>
        <v>2585.1452765254944</v>
      </c>
      <c r="AP223" s="65">
        <f t="shared" si="125"/>
        <v>4677.917504969097</v>
      </c>
      <c r="AQ223" s="65">
        <f t="shared" si="125"/>
        <v>1500.0081761207402</v>
      </c>
      <c r="AR223" s="65">
        <f t="shared" si="125"/>
        <v>284.93362762402376</v>
      </c>
      <c r="AS223" s="65">
        <f t="shared" si="125"/>
        <v>-10988.650391531562</v>
      </c>
      <c r="AT223" s="84">
        <f t="shared" si="125"/>
        <v>-6586.28507000301</v>
      </c>
      <c r="AU223" s="85">
        <f t="shared" si="125"/>
        <v>-4402.365321528552</v>
      </c>
    </row>
    <row r="224" spans="1:47" ht="12.75">
      <c r="A224" s="68">
        <v>2015</v>
      </c>
      <c r="B224" s="65">
        <f t="shared" si="123"/>
        <v>-205.37337048699555</v>
      </c>
      <c r="C224" s="65">
        <f t="shared" si="123"/>
        <v>-1258.866457727563</v>
      </c>
      <c r="D224" s="65">
        <f t="shared" si="123"/>
        <v>2041.0893932882464</v>
      </c>
      <c r="E224" s="65">
        <f t="shared" si="123"/>
        <v>-2493.3595339143067</v>
      </c>
      <c r="F224" s="65">
        <f t="shared" si="123"/>
        <v>2042.5206545207184</v>
      </c>
      <c r="G224" s="65">
        <f t="shared" si="123"/>
        <v>-5475.293755781313</v>
      </c>
      <c r="H224" s="65">
        <f t="shared" si="123"/>
        <v>-4768.2065579358605</v>
      </c>
      <c r="I224" s="65">
        <f t="shared" si="123"/>
        <v>820.4141686991206</v>
      </c>
      <c r="J224" s="65">
        <f t="shared" si="123"/>
        <v>2215.2552208399866</v>
      </c>
      <c r="K224" s="65">
        <f t="shared" si="123"/>
        <v>1319.9986936331552</v>
      </c>
      <c r="L224" s="65">
        <f t="shared" si="123"/>
        <v>210.80711829684697</v>
      </c>
      <c r="M224" s="65">
        <f t="shared" si="119"/>
        <v>-5761.821544864812</v>
      </c>
      <c r="N224" s="84">
        <f t="shared" si="115"/>
        <v>-3896.4727600344922</v>
      </c>
      <c r="O224" s="84">
        <f t="shared" si="120"/>
        <v>-1865.3487848303193</v>
      </c>
      <c r="P224" s="62"/>
      <c r="Q224" s="62">
        <v>2015</v>
      </c>
      <c r="R224" s="65">
        <f t="shared" si="124"/>
        <v>-125.98796826560283</v>
      </c>
      <c r="S224" s="65">
        <f t="shared" si="124"/>
        <v>-1040.3610250988568</v>
      </c>
      <c r="T224" s="65">
        <f t="shared" si="124"/>
        <v>1893.5683884909959</v>
      </c>
      <c r="U224" s="65">
        <f t="shared" si="124"/>
        <v>-2151.9604340027145</v>
      </c>
      <c r="V224" s="65">
        <f t="shared" si="124"/>
        <v>1834.7824284000671</v>
      </c>
      <c r="W224" s="65">
        <f t="shared" si="124"/>
        <v>-4981.093003544112</v>
      </c>
      <c r="X224" s="65">
        <f t="shared" si="124"/>
        <v>-4160.687844067928</v>
      </c>
      <c r="Y224" s="65">
        <f t="shared" si="124"/>
        <v>453.77590462585795</v>
      </c>
      <c r="Z224" s="65">
        <f t="shared" si="124"/>
        <v>1548.612942637148</v>
      </c>
      <c r="AA224" s="65">
        <f t="shared" si="124"/>
        <v>908.9228604424279</v>
      </c>
      <c r="AB224" s="65">
        <f t="shared" si="124"/>
        <v>63.35142892760814</v>
      </c>
      <c r="AC224" s="65">
        <f t="shared" si="121"/>
        <v>-5820.427750382718</v>
      </c>
      <c r="AD224" s="84">
        <f t="shared" si="117"/>
        <v>-3007.0739939657506</v>
      </c>
      <c r="AE224" s="84">
        <f t="shared" si="122"/>
        <v>-2813.3537564169674</v>
      </c>
      <c r="AF224" s="62"/>
      <c r="AG224" s="62">
        <v>2015</v>
      </c>
      <c r="AH224" s="65">
        <f t="shared" si="125"/>
        <v>-331.3613387525984</v>
      </c>
      <c r="AI224" s="65">
        <f t="shared" si="125"/>
        <v>-2299.22748282642</v>
      </c>
      <c r="AJ224" s="65">
        <f t="shared" si="125"/>
        <v>3934.657781779242</v>
      </c>
      <c r="AK224" s="65">
        <f t="shared" si="125"/>
        <v>-4645.319967917021</v>
      </c>
      <c r="AL224" s="65">
        <f t="shared" si="125"/>
        <v>3877.3030829207855</v>
      </c>
      <c r="AM224" s="65">
        <f t="shared" si="125"/>
        <v>-10456.386759325425</v>
      </c>
      <c r="AN224" s="65">
        <f t="shared" si="125"/>
        <v>-8928.894402003789</v>
      </c>
      <c r="AO224" s="65">
        <f t="shared" si="125"/>
        <v>1274.1900733249786</v>
      </c>
      <c r="AP224" s="65">
        <f t="shared" si="125"/>
        <v>3763.8681634771347</v>
      </c>
      <c r="AQ224" s="65">
        <f t="shared" si="125"/>
        <v>2228.921554075583</v>
      </c>
      <c r="AR224" s="65">
        <f t="shared" si="125"/>
        <v>274.1585472244551</v>
      </c>
      <c r="AS224" s="65">
        <f t="shared" si="125"/>
        <v>-11582.24929524753</v>
      </c>
      <c r="AT224" s="84">
        <f t="shared" si="125"/>
        <v>-6903.546754000243</v>
      </c>
      <c r="AU224" s="85">
        <f t="shared" si="125"/>
        <v>-4678.702541247287</v>
      </c>
    </row>
    <row r="225" spans="1:47" ht="12.75">
      <c r="A225" s="68">
        <v>2016</v>
      </c>
      <c r="B225" s="65">
        <f t="shared" si="123"/>
        <v>-194.59450219691644</v>
      </c>
      <c r="C225" s="65">
        <f t="shared" si="123"/>
        <v>-1924.8827151021542</v>
      </c>
      <c r="D225" s="65">
        <f t="shared" si="123"/>
        <v>2629.606701889221</v>
      </c>
      <c r="E225" s="65">
        <f t="shared" si="123"/>
        <v>-2361.7195115919167</v>
      </c>
      <c r="F225" s="65">
        <f t="shared" si="123"/>
        <v>2306.5396595795173</v>
      </c>
      <c r="G225" s="65">
        <f t="shared" si="123"/>
        <v>-5148.831005124899</v>
      </c>
      <c r="H225" s="65">
        <f t="shared" si="123"/>
        <v>-3716.578390048351</v>
      </c>
      <c r="I225" s="65">
        <f t="shared" si="123"/>
        <v>-641.265562120534</v>
      </c>
      <c r="J225" s="65">
        <f t="shared" si="123"/>
        <v>1846.1716398240242</v>
      </c>
      <c r="K225" s="65">
        <f t="shared" si="123"/>
        <v>1586.9124964956718</v>
      </c>
      <c r="L225" s="65">
        <f t="shared" si="123"/>
        <v>207.70957992783042</v>
      </c>
      <c r="M225" s="65">
        <f t="shared" si="119"/>
        <v>-5618.641188396337</v>
      </c>
      <c r="N225" s="84">
        <f t="shared" si="115"/>
        <v>-3937.9408961706795</v>
      </c>
      <c r="O225" s="84">
        <f t="shared" si="120"/>
        <v>-1680.700292225658</v>
      </c>
      <c r="P225" s="62"/>
      <c r="Q225" s="62">
        <v>2016</v>
      </c>
      <c r="R225" s="65">
        <f t="shared" si="124"/>
        <v>-162.97344717560009</v>
      </c>
      <c r="S225" s="65">
        <f t="shared" si="124"/>
        <v>-1477.2657396978611</v>
      </c>
      <c r="T225" s="65">
        <f t="shared" si="124"/>
        <v>2577.23540963087</v>
      </c>
      <c r="U225" s="65">
        <f t="shared" si="124"/>
        <v>-2163.589241138543</v>
      </c>
      <c r="V225" s="65">
        <f t="shared" si="124"/>
        <v>2031.3632100317336</v>
      </c>
      <c r="W225" s="65">
        <f t="shared" si="124"/>
        <v>-4976.037314947636</v>
      </c>
      <c r="X225" s="65">
        <f t="shared" si="124"/>
        <v>-2987.5237663371663</v>
      </c>
      <c r="Y225" s="65">
        <f t="shared" si="124"/>
        <v>-803.4735509014863</v>
      </c>
      <c r="Z225" s="65">
        <f t="shared" si="124"/>
        <v>1274.0295226400922</v>
      </c>
      <c r="AA225" s="65">
        <f t="shared" si="124"/>
        <v>1142.1926568033232</v>
      </c>
      <c r="AB225" s="65">
        <f t="shared" si="124"/>
        <v>62.00382799878662</v>
      </c>
      <c r="AC225" s="65">
        <f t="shared" si="121"/>
        <v>-5546.042261092274</v>
      </c>
      <c r="AD225" s="84">
        <f t="shared" si="117"/>
        <v>-3325.3883165677544</v>
      </c>
      <c r="AE225" s="84">
        <f t="shared" si="122"/>
        <v>-2220.65394452452</v>
      </c>
      <c r="AF225" s="62"/>
      <c r="AG225" s="62">
        <v>2016</v>
      </c>
      <c r="AH225" s="65">
        <f t="shared" si="125"/>
        <v>-357.5679493725165</v>
      </c>
      <c r="AI225" s="65">
        <f t="shared" si="125"/>
        <v>-3402.1484548000153</v>
      </c>
      <c r="AJ225" s="65">
        <f t="shared" si="125"/>
        <v>5206.842111520091</v>
      </c>
      <c r="AK225" s="65">
        <f t="shared" si="125"/>
        <v>-4525.30875273046</v>
      </c>
      <c r="AL225" s="65">
        <f t="shared" si="125"/>
        <v>4337.902869611251</v>
      </c>
      <c r="AM225" s="65">
        <f t="shared" si="125"/>
        <v>-10124.868320072535</v>
      </c>
      <c r="AN225" s="65">
        <f t="shared" si="125"/>
        <v>-6704.102156385517</v>
      </c>
      <c r="AO225" s="65">
        <f t="shared" si="125"/>
        <v>-1444.7391130220203</v>
      </c>
      <c r="AP225" s="65">
        <f t="shared" si="125"/>
        <v>3120.2011624641164</v>
      </c>
      <c r="AQ225" s="65">
        <f t="shared" si="125"/>
        <v>2729.105153298995</v>
      </c>
      <c r="AR225" s="65">
        <f t="shared" si="125"/>
        <v>269.71340792661704</v>
      </c>
      <c r="AS225" s="65">
        <f t="shared" si="125"/>
        <v>-11164.683449488612</v>
      </c>
      <c r="AT225" s="84">
        <f t="shared" si="125"/>
        <v>-7263.329212738434</v>
      </c>
      <c r="AU225" s="85">
        <f t="shared" si="125"/>
        <v>-3901.3542367501777</v>
      </c>
    </row>
    <row r="226" spans="1:47" ht="12.75">
      <c r="A226" s="68">
        <v>2017</v>
      </c>
      <c r="B226" s="65">
        <f t="shared" si="123"/>
        <v>-228.36828950584095</v>
      </c>
      <c r="C226" s="65">
        <f t="shared" si="123"/>
        <v>-1943.3451780889154</v>
      </c>
      <c r="D226" s="65">
        <f t="shared" si="123"/>
        <v>2238.8619309257774</v>
      </c>
      <c r="E226" s="65">
        <f t="shared" si="123"/>
        <v>-1550.4269295751583</v>
      </c>
      <c r="F226" s="65">
        <f t="shared" si="123"/>
        <v>1297.8516658933368</v>
      </c>
      <c r="G226" s="65">
        <f t="shared" si="123"/>
        <v>-3234.753316330578</v>
      </c>
      <c r="H226" s="65">
        <f t="shared" si="123"/>
        <v>-3656.653087757586</v>
      </c>
      <c r="I226" s="65">
        <f t="shared" si="123"/>
        <v>-2326.078435665928</v>
      </c>
      <c r="J226" s="65">
        <f t="shared" si="123"/>
        <v>1684.3044158919074</v>
      </c>
      <c r="K226" s="65">
        <f t="shared" si="123"/>
        <v>1514.6397659747163</v>
      </c>
      <c r="L226" s="65">
        <f t="shared" si="123"/>
        <v>227.40730631670158</v>
      </c>
      <c r="M226" s="65">
        <f t="shared" si="119"/>
        <v>-6203.967458238269</v>
      </c>
      <c r="N226" s="84">
        <f t="shared" si="115"/>
        <v>-4879.1740620075725</v>
      </c>
      <c r="O226" s="84">
        <f t="shared" si="120"/>
        <v>-1324.793396230696</v>
      </c>
      <c r="P226" s="62"/>
      <c r="Q226" s="62">
        <v>2017</v>
      </c>
      <c r="R226" s="65">
        <f t="shared" si="124"/>
        <v>-184.92739454998446</v>
      </c>
      <c r="S226" s="65">
        <f t="shared" si="124"/>
        <v>-1486.0624789179565</v>
      </c>
      <c r="T226" s="65">
        <f t="shared" si="124"/>
        <v>2314.225043167622</v>
      </c>
      <c r="U226" s="65">
        <f t="shared" si="124"/>
        <v>-1272.3147938367038</v>
      </c>
      <c r="V226" s="65">
        <f t="shared" si="124"/>
        <v>635.0986433833314</v>
      </c>
      <c r="W226" s="65">
        <f t="shared" si="124"/>
        <v>-3099.082895556523</v>
      </c>
      <c r="X226" s="65">
        <f t="shared" si="124"/>
        <v>-2712.038486050529</v>
      </c>
      <c r="Y226" s="65">
        <f t="shared" si="124"/>
        <v>-2159.5210440476367</v>
      </c>
      <c r="Z226" s="65">
        <f t="shared" si="124"/>
        <v>1291.798752822433</v>
      </c>
      <c r="AA226" s="65">
        <f t="shared" si="124"/>
        <v>1110.9142652550217</v>
      </c>
      <c r="AB226" s="65">
        <f t="shared" si="124"/>
        <v>65.52177568666048</v>
      </c>
      <c r="AC226" s="65">
        <f t="shared" si="121"/>
        <v>-5561.910388330925</v>
      </c>
      <c r="AD226" s="84">
        <f t="shared" si="117"/>
        <v>-3918.900340888882</v>
      </c>
      <c r="AE226" s="84">
        <f t="shared" si="122"/>
        <v>-1643.0100474420433</v>
      </c>
      <c r="AF226" s="62"/>
      <c r="AG226" s="62">
        <v>2017</v>
      </c>
      <c r="AH226" s="65">
        <f t="shared" si="125"/>
        <v>-413.2956840558254</v>
      </c>
      <c r="AI226" s="65">
        <f t="shared" si="125"/>
        <v>-3429.407657006872</v>
      </c>
      <c r="AJ226" s="65">
        <f t="shared" si="125"/>
        <v>4553.0869740933995</v>
      </c>
      <c r="AK226" s="65">
        <f t="shared" si="125"/>
        <v>-2822.741723411862</v>
      </c>
      <c r="AL226" s="65">
        <f t="shared" si="125"/>
        <v>1932.9503092766681</v>
      </c>
      <c r="AM226" s="65">
        <f t="shared" si="125"/>
        <v>-6333.836211887101</v>
      </c>
      <c r="AN226" s="65">
        <f t="shared" si="125"/>
        <v>-6368.691573808115</v>
      </c>
      <c r="AO226" s="65">
        <f t="shared" si="125"/>
        <v>-4485.5994797135645</v>
      </c>
      <c r="AP226" s="65">
        <f t="shared" si="125"/>
        <v>2976.1031687143404</v>
      </c>
      <c r="AQ226" s="65">
        <f t="shared" si="125"/>
        <v>2625.554031229738</v>
      </c>
      <c r="AR226" s="65">
        <f t="shared" si="125"/>
        <v>292.92908200336205</v>
      </c>
      <c r="AS226" s="65">
        <f t="shared" si="125"/>
        <v>-11765.877846569194</v>
      </c>
      <c r="AT226" s="84">
        <f t="shared" si="125"/>
        <v>-8798.074402896455</v>
      </c>
      <c r="AU226" s="85">
        <f t="shared" si="125"/>
        <v>-2967.8034436727394</v>
      </c>
    </row>
    <row r="227" spans="1:47" ht="12.75">
      <c r="A227" s="68">
        <v>2018</v>
      </c>
      <c r="B227" s="65">
        <f t="shared" si="123"/>
        <v>-221.1823773124488</v>
      </c>
      <c r="C227" s="65">
        <f t="shared" si="123"/>
        <v>-1549.4793010378198</v>
      </c>
      <c r="D227" s="65">
        <f t="shared" si="123"/>
        <v>1304.7227118902665</v>
      </c>
      <c r="E227" s="65">
        <f t="shared" si="123"/>
        <v>-451.4765210020996</v>
      </c>
      <c r="F227" s="65">
        <f t="shared" si="123"/>
        <v>-217.5980810923793</v>
      </c>
      <c r="G227" s="65">
        <f t="shared" si="123"/>
        <v>-1260.8606997613679</v>
      </c>
      <c r="H227" s="65">
        <f t="shared" si="123"/>
        <v>-3819.117857759964</v>
      </c>
      <c r="I227" s="65">
        <f t="shared" si="123"/>
        <v>-3760.8449507550977</v>
      </c>
      <c r="J227" s="65">
        <f t="shared" si="123"/>
        <v>1392.0750532674138</v>
      </c>
      <c r="K227" s="65">
        <f t="shared" si="123"/>
        <v>1534.6270084272837</v>
      </c>
      <c r="L227" s="65">
        <f t="shared" si="123"/>
        <v>241.91338388990152</v>
      </c>
      <c r="M227" s="65">
        <f t="shared" si="119"/>
        <v>-7049.135015136213</v>
      </c>
      <c r="N227" s="84">
        <f t="shared" si="115"/>
        <v>-5629.916672291467</v>
      </c>
      <c r="O227" s="84">
        <f t="shared" si="120"/>
        <v>-1419.218342844746</v>
      </c>
      <c r="P227" s="62"/>
      <c r="Q227" s="62">
        <v>2018</v>
      </c>
      <c r="R227" s="65">
        <f t="shared" si="124"/>
        <v>-161.885638972366</v>
      </c>
      <c r="S227" s="65">
        <f t="shared" si="124"/>
        <v>-1459.6722612576414</v>
      </c>
      <c r="T227" s="65">
        <f t="shared" si="124"/>
        <v>1522.8366068802716</v>
      </c>
      <c r="U227" s="65">
        <f t="shared" si="124"/>
        <v>-370.58962924193474</v>
      </c>
      <c r="V227" s="65">
        <f t="shared" si="124"/>
        <v>-516.7061037872045</v>
      </c>
      <c r="W227" s="65">
        <f t="shared" si="124"/>
        <v>-887.9268596190377</v>
      </c>
      <c r="X227" s="65">
        <f t="shared" si="124"/>
        <v>-3118.1516290052678</v>
      </c>
      <c r="Y227" s="65">
        <f t="shared" si="124"/>
        <v>-3238.5321365897835</v>
      </c>
      <c r="Z227" s="65">
        <f t="shared" si="124"/>
        <v>1102.5348974788503</v>
      </c>
      <c r="AA227" s="65">
        <f t="shared" si="124"/>
        <v>1098.6308483854882</v>
      </c>
      <c r="AB227" s="65">
        <f t="shared" si="124"/>
        <v>69.79863547655623</v>
      </c>
      <c r="AC227" s="65">
        <f t="shared" si="121"/>
        <v>-6029.461905728625</v>
      </c>
      <c r="AD227" s="84">
        <f t="shared" si="117"/>
        <v>-4565.60853157565</v>
      </c>
      <c r="AE227" s="84">
        <f t="shared" si="122"/>
        <v>-1463.8533741529754</v>
      </c>
      <c r="AF227" s="62"/>
      <c r="AG227" s="62">
        <v>2018</v>
      </c>
      <c r="AH227" s="65">
        <f t="shared" si="125"/>
        <v>-383.0680162848148</v>
      </c>
      <c r="AI227" s="65">
        <f t="shared" si="125"/>
        <v>-3009.151562295461</v>
      </c>
      <c r="AJ227" s="65">
        <f t="shared" si="125"/>
        <v>2827.559318770538</v>
      </c>
      <c r="AK227" s="65">
        <f t="shared" si="125"/>
        <v>-822.0661502440344</v>
      </c>
      <c r="AL227" s="65">
        <f t="shared" si="125"/>
        <v>-734.3041848795838</v>
      </c>
      <c r="AM227" s="65">
        <f t="shared" si="125"/>
        <v>-2148.7875593804056</v>
      </c>
      <c r="AN227" s="65">
        <f t="shared" si="125"/>
        <v>-6937.269486765232</v>
      </c>
      <c r="AO227" s="65">
        <f t="shared" si="125"/>
        <v>-6999.377087344881</v>
      </c>
      <c r="AP227" s="65">
        <f t="shared" si="125"/>
        <v>2494.609950746264</v>
      </c>
      <c r="AQ227" s="65">
        <f t="shared" si="125"/>
        <v>2633.257856812772</v>
      </c>
      <c r="AR227" s="65">
        <f t="shared" si="125"/>
        <v>311.71201936645775</v>
      </c>
      <c r="AS227" s="65">
        <f t="shared" si="125"/>
        <v>-13078.596920864838</v>
      </c>
      <c r="AT227" s="84">
        <f t="shared" si="125"/>
        <v>-10195.525203867117</v>
      </c>
      <c r="AU227" s="85">
        <f t="shared" si="125"/>
        <v>-2883.0717169977215</v>
      </c>
    </row>
    <row r="228" spans="1:47" ht="12.75">
      <c r="A228" s="68">
        <v>2019</v>
      </c>
      <c r="B228" s="65">
        <f t="shared" si="123"/>
        <v>-152.05390201206683</v>
      </c>
      <c r="C228" s="65">
        <f t="shared" si="123"/>
        <v>-1166.5541427936987</v>
      </c>
      <c r="D228" s="65">
        <f t="shared" si="123"/>
        <v>-287.058197833132</v>
      </c>
      <c r="E228" s="65">
        <f t="shared" si="123"/>
        <v>675.7521145884239</v>
      </c>
      <c r="F228" s="65">
        <f t="shared" si="123"/>
        <v>-1560.9035683695402</v>
      </c>
      <c r="G228" s="65">
        <f t="shared" si="123"/>
        <v>644.6719993508887</v>
      </c>
      <c r="H228" s="65">
        <f t="shared" si="123"/>
        <v>-4275.228767289547</v>
      </c>
      <c r="I228" s="65">
        <f t="shared" si="123"/>
        <v>-4819.138556665595</v>
      </c>
      <c r="J228" s="65">
        <f t="shared" si="123"/>
        <v>1234.9564774108876</v>
      </c>
      <c r="K228" s="65">
        <f t="shared" si="123"/>
        <v>1692.6924757118395</v>
      </c>
      <c r="L228" s="65">
        <f t="shared" si="123"/>
        <v>246.0579774822436</v>
      </c>
      <c r="M228" s="65">
        <f t="shared" si="119"/>
        <v>-8012.864067901541</v>
      </c>
      <c r="N228" s="84">
        <f t="shared" si="115"/>
        <v>-6000.937274755212</v>
      </c>
      <c r="O228" s="84">
        <f t="shared" si="120"/>
        <v>-2011.9267931463291</v>
      </c>
      <c r="P228" s="62"/>
      <c r="Q228" s="62">
        <v>2019</v>
      </c>
      <c r="R228" s="65">
        <f t="shared" si="124"/>
        <v>-126.5813181946396</v>
      </c>
      <c r="S228" s="65">
        <f t="shared" si="124"/>
        <v>-1032.150735160074</v>
      </c>
      <c r="T228" s="65">
        <f t="shared" si="124"/>
        <v>-74.13386237315717</v>
      </c>
      <c r="U228" s="65">
        <f t="shared" si="124"/>
        <v>559.073344157543</v>
      </c>
      <c r="V228" s="65">
        <f t="shared" si="124"/>
        <v>-1255.7443869196286</v>
      </c>
      <c r="W228" s="65">
        <f t="shared" si="124"/>
        <v>599.4114349501324</v>
      </c>
      <c r="X228" s="65">
        <f t="shared" si="124"/>
        <v>-3838.7757527598587</v>
      </c>
      <c r="Y228" s="65">
        <f t="shared" si="124"/>
        <v>-4069.1010102067958</v>
      </c>
      <c r="Z228" s="65">
        <f t="shared" si="124"/>
        <v>909.157052561306</v>
      </c>
      <c r="AA228" s="65">
        <f t="shared" si="124"/>
        <v>1228.036534615996</v>
      </c>
      <c r="AB228" s="65">
        <f t="shared" si="124"/>
        <v>73.37332425617024</v>
      </c>
      <c r="AC228" s="65">
        <f t="shared" si="121"/>
        <v>-7100.808699329176</v>
      </c>
      <c r="AD228" s="84">
        <f t="shared" si="117"/>
        <v>-5128.061493159039</v>
      </c>
      <c r="AE228" s="84">
        <f t="shared" si="122"/>
        <v>-1972.7472061701374</v>
      </c>
      <c r="AF228" s="62"/>
      <c r="AG228" s="62">
        <v>2019</v>
      </c>
      <c r="AH228" s="65">
        <f t="shared" si="125"/>
        <v>-278.63522020670644</v>
      </c>
      <c r="AI228" s="65">
        <f t="shared" si="125"/>
        <v>-2198.7048779537727</v>
      </c>
      <c r="AJ228" s="65">
        <f t="shared" si="125"/>
        <v>-361.19206020628917</v>
      </c>
      <c r="AK228" s="65">
        <f t="shared" si="125"/>
        <v>1234.825458745967</v>
      </c>
      <c r="AL228" s="65">
        <f t="shared" si="125"/>
        <v>-2816.6479552891687</v>
      </c>
      <c r="AM228" s="65">
        <f t="shared" si="125"/>
        <v>1244.083434301021</v>
      </c>
      <c r="AN228" s="65">
        <f t="shared" si="125"/>
        <v>-8114.004520049406</v>
      </c>
      <c r="AO228" s="65">
        <f t="shared" si="125"/>
        <v>-8888.239566872391</v>
      </c>
      <c r="AP228" s="65">
        <f t="shared" si="125"/>
        <v>2144.1135299721936</v>
      </c>
      <c r="AQ228" s="65">
        <f t="shared" si="125"/>
        <v>2920.7290103278356</v>
      </c>
      <c r="AR228" s="65">
        <f t="shared" si="125"/>
        <v>319.4313017384138</v>
      </c>
      <c r="AS228" s="65">
        <f t="shared" si="125"/>
        <v>-15113.672767230717</v>
      </c>
      <c r="AT228" s="84">
        <f t="shared" si="125"/>
        <v>-11128.99876791425</v>
      </c>
      <c r="AU228" s="85">
        <f t="shared" si="125"/>
        <v>-3984.6739993164665</v>
      </c>
    </row>
    <row r="229" spans="1:47" ht="12.75">
      <c r="A229" s="68">
        <v>2020</v>
      </c>
      <c r="B229" s="65">
        <f t="shared" si="123"/>
        <v>-119.71729714182948</v>
      </c>
      <c r="C229" s="65">
        <f t="shared" si="123"/>
        <v>-929.2773036674189</v>
      </c>
      <c r="D229" s="65">
        <f t="shared" si="123"/>
        <v>-1705.068091476889</v>
      </c>
      <c r="E229" s="65">
        <f t="shared" si="123"/>
        <v>2068.211017376714</v>
      </c>
      <c r="F229" s="65">
        <f t="shared" si="123"/>
        <v>-2389.7104816859646</v>
      </c>
      <c r="G229" s="65">
        <f t="shared" si="123"/>
        <v>1987.184822741343</v>
      </c>
      <c r="H229" s="65">
        <f t="shared" si="123"/>
        <v>-5216.407301155181</v>
      </c>
      <c r="I229" s="65">
        <f t="shared" si="123"/>
        <v>-4316.567029975908</v>
      </c>
      <c r="J229" s="65">
        <f t="shared" si="123"/>
        <v>728.7868779299315</v>
      </c>
      <c r="K229" s="65">
        <f t="shared" si="123"/>
        <v>1422.9318988607847</v>
      </c>
      <c r="L229" s="65">
        <f t="shared" si="123"/>
        <v>258.2954354049016</v>
      </c>
      <c r="M229" s="65">
        <f t="shared" si="119"/>
        <v>-8469.632888194417</v>
      </c>
      <c r="N229" s="84">
        <f t="shared" si="115"/>
        <v>-6584.890958804637</v>
      </c>
      <c r="O229" s="84">
        <f t="shared" si="120"/>
        <v>-1884.7419293897801</v>
      </c>
      <c r="P229" s="62"/>
      <c r="Q229" s="62">
        <v>2020</v>
      </c>
      <c r="R229" s="65">
        <f t="shared" si="124"/>
        <v>-99.38611311376008</v>
      </c>
      <c r="S229" s="65">
        <f t="shared" si="124"/>
        <v>-718.9868189240078</v>
      </c>
      <c r="T229" s="65">
        <f t="shared" si="124"/>
        <v>-1615.4480991440942</v>
      </c>
      <c r="U229" s="65">
        <f t="shared" si="124"/>
        <v>1864.1062940986012</v>
      </c>
      <c r="V229" s="65">
        <f t="shared" si="124"/>
        <v>-2120.0362103899533</v>
      </c>
      <c r="W229" s="65">
        <f t="shared" si="124"/>
        <v>1849.9736073581444</v>
      </c>
      <c r="X229" s="65">
        <f t="shared" si="124"/>
        <v>-4756.337078240322</v>
      </c>
      <c r="Y229" s="65">
        <f t="shared" si="124"/>
        <v>-3602.048832810018</v>
      </c>
      <c r="Z229" s="65">
        <f t="shared" si="124"/>
        <v>384.2916713479208</v>
      </c>
      <c r="AA229" s="65">
        <f t="shared" si="124"/>
        <v>974.0555028009112</v>
      </c>
      <c r="AB229" s="65">
        <f t="shared" si="124"/>
        <v>80.30992272137428</v>
      </c>
      <c r="AC229" s="65">
        <f t="shared" si="121"/>
        <v>-7839.816077016578</v>
      </c>
      <c r="AD229" s="84">
        <f t="shared" si="117"/>
        <v>-6019.972147108754</v>
      </c>
      <c r="AE229" s="84">
        <f t="shared" si="122"/>
        <v>-1819.8439299078236</v>
      </c>
      <c r="AF229" s="62"/>
      <c r="AG229" s="62">
        <v>2020</v>
      </c>
      <c r="AH229" s="65">
        <f t="shared" si="125"/>
        <v>-219.10341025558955</v>
      </c>
      <c r="AI229" s="65">
        <f t="shared" si="125"/>
        <v>-1648.2641225914267</v>
      </c>
      <c r="AJ229" s="65">
        <f t="shared" si="125"/>
        <v>-3320.5161906209833</v>
      </c>
      <c r="AK229" s="65">
        <f t="shared" si="125"/>
        <v>3932.3173114753154</v>
      </c>
      <c r="AL229" s="65">
        <f t="shared" si="125"/>
        <v>-4509.746692075918</v>
      </c>
      <c r="AM229" s="65">
        <f t="shared" si="125"/>
        <v>3837.1584300994873</v>
      </c>
      <c r="AN229" s="65">
        <f t="shared" si="125"/>
        <v>-9972.744379395503</v>
      </c>
      <c r="AO229" s="65">
        <f t="shared" si="125"/>
        <v>-7918.615862785926</v>
      </c>
      <c r="AP229" s="65">
        <f t="shared" si="125"/>
        <v>1113.0785492778523</v>
      </c>
      <c r="AQ229" s="65">
        <f t="shared" si="125"/>
        <v>2396.987401661696</v>
      </c>
      <c r="AR229" s="65">
        <f t="shared" si="125"/>
        <v>338.60535812627586</v>
      </c>
      <c r="AS229" s="65">
        <f t="shared" si="125"/>
        <v>-16309.448965210995</v>
      </c>
      <c r="AT229" s="84">
        <f t="shared" si="125"/>
        <v>-12604.863105913391</v>
      </c>
      <c r="AU229" s="85">
        <f t="shared" si="125"/>
        <v>-3704.5858592976037</v>
      </c>
    </row>
    <row r="230" spans="1:47" ht="12.75">
      <c r="A230" s="68">
        <v>2021</v>
      </c>
      <c r="B230" s="65">
        <f t="shared" si="123"/>
        <v>-123.88512621398695</v>
      </c>
      <c r="C230" s="65">
        <f t="shared" si="123"/>
        <v>-891.6685827684705</v>
      </c>
      <c r="D230" s="65">
        <f t="shared" si="123"/>
        <v>-2602.7249977443425</v>
      </c>
      <c r="E230" s="65">
        <f t="shared" si="123"/>
        <v>2656.2031170835253</v>
      </c>
      <c r="F230" s="65">
        <f t="shared" si="123"/>
        <v>-2259.151633030473</v>
      </c>
      <c r="G230" s="65">
        <f t="shared" si="123"/>
        <v>2239.736740012886</v>
      </c>
      <c r="H230" s="65">
        <f t="shared" si="123"/>
        <v>-4900.134697091795</v>
      </c>
      <c r="I230" s="65">
        <f t="shared" si="123"/>
        <v>-3350.8895520770166</v>
      </c>
      <c r="J230" s="65">
        <f t="shared" si="123"/>
        <v>-422.71659059394733</v>
      </c>
      <c r="K230" s="65">
        <f t="shared" si="123"/>
        <v>1199.7076472750778</v>
      </c>
      <c r="L230" s="65">
        <f t="shared" si="123"/>
        <v>266.6718771915275</v>
      </c>
      <c r="M230" s="65">
        <f t="shared" si="119"/>
        <v>-8455.523675148543</v>
      </c>
      <c r="N230" s="84">
        <f t="shared" si="115"/>
        <v>-7062.933922701282</v>
      </c>
      <c r="O230" s="84">
        <f t="shared" si="120"/>
        <v>-1392.5897524472603</v>
      </c>
      <c r="P230" s="62"/>
      <c r="Q230" s="62">
        <v>2021</v>
      </c>
      <c r="R230" s="65">
        <f t="shared" si="124"/>
        <v>-75.65211595226538</v>
      </c>
      <c r="S230" s="65">
        <f t="shared" si="124"/>
        <v>-936.5595023014903</v>
      </c>
      <c r="T230" s="65">
        <f t="shared" si="124"/>
        <v>-2292.0668605027313</v>
      </c>
      <c r="U230" s="65">
        <f t="shared" si="124"/>
        <v>2524.323302784469</v>
      </c>
      <c r="V230" s="65">
        <f t="shared" si="124"/>
        <v>-2119.6387160323793</v>
      </c>
      <c r="W230" s="65">
        <f t="shared" si="124"/>
        <v>2037.7462801864312</v>
      </c>
      <c r="X230" s="65">
        <f t="shared" si="124"/>
        <v>-4776.266837544681</v>
      </c>
      <c r="Y230" s="65">
        <f t="shared" si="124"/>
        <v>-2595.201852180151</v>
      </c>
      <c r="Z230" s="65">
        <f t="shared" si="124"/>
        <v>-602.5531225941231</v>
      </c>
      <c r="AA230" s="65">
        <f t="shared" si="124"/>
        <v>823.8197786025557</v>
      </c>
      <c r="AB230" s="65">
        <f t="shared" si="124"/>
        <v>84.84211742410025</v>
      </c>
      <c r="AC230" s="65">
        <f t="shared" si="121"/>
        <v>-8012.0496455343655</v>
      </c>
      <c r="AD230" s="84">
        <f t="shared" si="117"/>
        <v>-6648.557676452678</v>
      </c>
      <c r="AE230" s="84">
        <f t="shared" si="122"/>
        <v>-1363.4919690816878</v>
      </c>
      <c r="AF230" s="62"/>
      <c r="AG230" s="62">
        <v>2021</v>
      </c>
      <c r="AH230" s="65">
        <f t="shared" si="125"/>
        <v>-199.53724216625233</v>
      </c>
      <c r="AI230" s="65">
        <f t="shared" si="125"/>
        <v>-1828.2280850699608</v>
      </c>
      <c r="AJ230" s="65">
        <f t="shared" si="125"/>
        <v>-4894.791858247074</v>
      </c>
      <c r="AK230" s="65">
        <f t="shared" si="125"/>
        <v>5180.526419867994</v>
      </c>
      <c r="AL230" s="65">
        <f t="shared" si="125"/>
        <v>-4378.790349062852</v>
      </c>
      <c r="AM230" s="65">
        <f t="shared" si="125"/>
        <v>4277.483020199317</v>
      </c>
      <c r="AN230" s="65">
        <f t="shared" si="125"/>
        <v>-9676.401534636476</v>
      </c>
      <c r="AO230" s="65">
        <f t="shared" si="125"/>
        <v>-5946.091404257168</v>
      </c>
      <c r="AP230" s="65">
        <f t="shared" si="125"/>
        <v>-1025.2697131880705</v>
      </c>
      <c r="AQ230" s="65">
        <f t="shared" si="125"/>
        <v>2023.5274258776335</v>
      </c>
      <c r="AR230" s="65">
        <f t="shared" si="125"/>
        <v>351.5139946156278</v>
      </c>
      <c r="AS230" s="65">
        <f t="shared" si="125"/>
        <v>-16467.57332068291</v>
      </c>
      <c r="AT230" s="84">
        <f t="shared" si="125"/>
        <v>-13711.49159915396</v>
      </c>
      <c r="AU230" s="85">
        <f t="shared" si="125"/>
        <v>-2756.081721528948</v>
      </c>
    </row>
    <row r="231" spans="1:47" ht="12.75">
      <c r="A231" s="68">
        <v>2022</v>
      </c>
      <c r="B231" s="65">
        <f t="shared" si="123"/>
        <v>-107.93240114467335</v>
      </c>
      <c r="C231" s="65">
        <f t="shared" si="123"/>
        <v>-1063.3011090528744</v>
      </c>
      <c r="D231" s="65">
        <f t="shared" si="123"/>
        <v>-2646.88779741092</v>
      </c>
      <c r="E231" s="65">
        <f t="shared" si="123"/>
        <v>2255.4323824575404</v>
      </c>
      <c r="F231" s="65">
        <f t="shared" si="123"/>
        <v>-1436.1473352098837</v>
      </c>
      <c r="G231" s="65">
        <f t="shared" si="123"/>
        <v>1264.6584729533934</v>
      </c>
      <c r="H231" s="65">
        <f t="shared" si="123"/>
        <v>-3080.7224974882556</v>
      </c>
      <c r="I231" s="65">
        <f t="shared" si="123"/>
        <v>-3309.094847679138</v>
      </c>
      <c r="J231" s="65">
        <f t="shared" si="123"/>
        <v>-1791.726589924976</v>
      </c>
      <c r="K231" s="65">
        <f t="shared" si="123"/>
        <v>1119.9017118071934</v>
      </c>
      <c r="L231" s="65">
        <f t="shared" si="123"/>
        <v>280.0218312889683</v>
      </c>
      <c r="M231" s="65">
        <f t="shared" si="119"/>
        <v>-8795.820010692594</v>
      </c>
      <c r="N231" s="84">
        <f t="shared" si="115"/>
        <v>-7737.398025770439</v>
      </c>
      <c r="O231" s="84">
        <f t="shared" si="120"/>
        <v>-1058.4219849221554</v>
      </c>
      <c r="P231" s="62"/>
      <c r="Q231" s="62">
        <v>2022</v>
      </c>
      <c r="R231" s="65">
        <f t="shared" si="124"/>
        <v>-68.63080845865807</v>
      </c>
      <c r="S231" s="65">
        <f t="shared" si="124"/>
        <v>-1070.2699384472362</v>
      </c>
      <c r="T231" s="65">
        <f t="shared" si="124"/>
        <v>-2278.5049874368415</v>
      </c>
      <c r="U231" s="65">
        <f t="shared" si="124"/>
        <v>2262.7243607037817</v>
      </c>
      <c r="V231" s="65">
        <f t="shared" si="124"/>
        <v>-1253.3855417920277</v>
      </c>
      <c r="W231" s="65">
        <f t="shared" si="124"/>
        <v>633.974039518187</v>
      </c>
      <c r="X231" s="65">
        <f t="shared" si="124"/>
        <v>-2966.1350923568243</v>
      </c>
      <c r="Y231" s="65">
        <f t="shared" si="124"/>
        <v>-2331.1034650929214</v>
      </c>
      <c r="Z231" s="65">
        <f t="shared" si="124"/>
        <v>-1690.4371150228835</v>
      </c>
      <c r="AA231" s="65">
        <f t="shared" si="124"/>
        <v>849.3224634305225</v>
      </c>
      <c r="AB231" s="65">
        <f t="shared" si="124"/>
        <v>86.8635188173339</v>
      </c>
      <c r="AC231" s="65">
        <f t="shared" si="121"/>
        <v>-7912.446084954901</v>
      </c>
      <c r="AD231" s="84">
        <f t="shared" si="117"/>
        <v>-6986.01520091272</v>
      </c>
      <c r="AE231" s="84">
        <f t="shared" si="122"/>
        <v>-926.4308840421818</v>
      </c>
      <c r="AF231" s="62"/>
      <c r="AG231" s="62">
        <v>2022</v>
      </c>
      <c r="AH231" s="65">
        <f t="shared" si="125"/>
        <v>-176.56320960333142</v>
      </c>
      <c r="AI231" s="65">
        <f t="shared" si="125"/>
        <v>-2133.5710475001106</v>
      </c>
      <c r="AJ231" s="65">
        <f t="shared" si="125"/>
        <v>-4925.3927848477615</v>
      </c>
      <c r="AK231" s="65">
        <f t="shared" si="125"/>
        <v>4518.156743161322</v>
      </c>
      <c r="AL231" s="65">
        <f t="shared" si="125"/>
        <v>-2689.5328770019114</v>
      </c>
      <c r="AM231" s="65">
        <f t="shared" si="125"/>
        <v>1898.6325124715804</v>
      </c>
      <c r="AN231" s="65">
        <f t="shared" si="125"/>
        <v>-6046.85758984508</v>
      </c>
      <c r="AO231" s="65">
        <f t="shared" si="125"/>
        <v>-5640.19831277206</v>
      </c>
      <c r="AP231" s="65">
        <f t="shared" si="125"/>
        <v>-3482.1637049478595</v>
      </c>
      <c r="AQ231" s="65">
        <f t="shared" si="125"/>
        <v>1969.2241752377158</v>
      </c>
      <c r="AR231" s="65">
        <f t="shared" si="125"/>
        <v>366.8853501063022</v>
      </c>
      <c r="AS231" s="65">
        <f t="shared" si="125"/>
        <v>-16708.266095647494</v>
      </c>
      <c r="AT231" s="84">
        <f t="shared" si="125"/>
        <v>-14723.413226683158</v>
      </c>
      <c r="AU231" s="85">
        <f t="shared" si="125"/>
        <v>-1984.8528689643372</v>
      </c>
    </row>
    <row r="232" spans="1:47" ht="12.75">
      <c r="A232" s="68">
        <v>2023</v>
      </c>
      <c r="B232" s="65">
        <f t="shared" si="123"/>
        <v>-89.53646592960285</v>
      </c>
      <c r="C232" s="65">
        <f t="shared" si="123"/>
        <v>-1055.0955699476326</v>
      </c>
      <c r="D232" s="65">
        <f t="shared" si="123"/>
        <v>-2074.6915234694025</v>
      </c>
      <c r="E232" s="65">
        <f t="shared" si="123"/>
        <v>1300.7984428007912</v>
      </c>
      <c r="F232" s="65">
        <f t="shared" si="123"/>
        <v>-386.84103305317694</v>
      </c>
      <c r="G232" s="65">
        <f t="shared" si="123"/>
        <v>-171.84923694035388</v>
      </c>
      <c r="H232" s="65">
        <f t="shared" si="123"/>
        <v>-1181.3156919716275</v>
      </c>
      <c r="I232" s="65">
        <f t="shared" si="123"/>
        <v>-3471.2220570915088</v>
      </c>
      <c r="J232" s="65">
        <f t="shared" si="123"/>
        <v>-2967.649771042139</v>
      </c>
      <c r="K232" s="65">
        <f t="shared" si="123"/>
        <v>956.8972318913584</v>
      </c>
      <c r="L232" s="65">
        <f t="shared" si="123"/>
        <v>292.9355123766909</v>
      </c>
      <c r="M232" s="65">
        <f t="shared" si="119"/>
        <v>-9140.505674753294</v>
      </c>
      <c r="N232" s="84">
        <f t="shared" si="115"/>
        <v>-8363.174652222544</v>
      </c>
      <c r="O232" s="84">
        <f t="shared" si="120"/>
        <v>-777.3310225307505</v>
      </c>
      <c r="P232" s="62"/>
      <c r="Q232" s="62">
        <v>2023</v>
      </c>
      <c r="R232" s="65">
        <f t="shared" si="124"/>
        <v>-61.21393434568927</v>
      </c>
      <c r="S232" s="65">
        <f t="shared" si="124"/>
        <v>-931.2814587694447</v>
      </c>
      <c r="T232" s="65">
        <f t="shared" si="124"/>
        <v>-2232.4974014507607</v>
      </c>
      <c r="U232" s="65">
        <f t="shared" si="124"/>
        <v>1513.0264555712638</v>
      </c>
      <c r="V232" s="65">
        <f t="shared" si="124"/>
        <v>-362.8607650770573</v>
      </c>
      <c r="W232" s="65">
        <f t="shared" si="124"/>
        <v>-528.0677917318826</v>
      </c>
      <c r="X232" s="65">
        <f t="shared" si="124"/>
        <v>-836.9071950098441</v>
      </c>
      <c r="Y232" s="65">
        <f t="shared" si="124"/>
        <v>-2711.8221540256345</v>
      </c>
      <c r="Z232" s="65">
        <f t="shared" si="124"/>
        <v>-2554.2460454640095</v>
      </c>
      <c r="AA232" s="65">
        <f t="shared" si="124"/>
        <v>731.2849164754007</v>
      </c>
      <c r="AB232" s="65">
        <f t="shared" si="124"/>
        <v>90.3247254134676</v>
      </c>
      <c r="AC232" s="65">
        <f t="shared" si="121"/>
        <v>-7974.585373827658</v>
      </c>
      <c r="AD232" s="84">
        <f t="shared" si="117"/>
        <v>-7457.034251811914</v>
      </c>
      <c r="AE232" s="84">
        <f t="shared" si="122"/>
        <v>-517.5511220157441</v>
      </c>
      <c r="AF232" s="62"/>
      <c r="AG232" s="62">
        <v>2023</v>
      </c>
      <c r="AH232" s="65">
        <f t="shared" si="125"/>
        <v>-150.75040027529212</v>
      </c>
      <c r="AI232" s="65">
        <f t="shared" si="125"/>
        <v>-1986.3770287170773</v>
      </c>
      <c r="AJ232" s="65">
        <f t="shared" si="125"/>
        <v>-4307.188924920163</v>
      </c>
      <c r="AK232" s="65">
        <f t="shared" si="125"/>
        <v>2813.824898372055</v>
      </c>
      <c r="AL232" s="65">
        <f t="shared" si="125"/>
        <v>-749.7017981302342</v>
      </c>
      <c r="AM232" s="65">
        <f t="shared" si="125"/>
        <v>-699.9170286722365</v>
      </c>
      <c r="AN232" s="65">
        <f t="shared" si="125"/>
        <v>-2018.2228869814717</v>
      </c>
      <c r="AO232" s="65">
        <f t="shared" si="125"/>
        <v>-6183.044211117143</v>
      </c>
      <c r="AP232" s="65">
        <f t="shared" si="125"/>
        <v>-5521.895816506149</v>
      </c>
      <c r="AQ232" s="65">
        <f t="shared" si="125"/>
        <v>1688.182148366759</v>
      </c>
      <c r="AR232" s="65">
        <f t="shared" si="125"/>
        <v>383.2602377901585</v>
      </c>
      <c r="AS232" s="65">
        <f t="shared" si="125"/>
        <v>-17115.09104858095</v>
      </c>
      <c r="AT232" s="84">
        <f t="shared" si="125"/>
        <v>-15820.208904034458</v>
      </c>
      <c r="AU232" s="85">
        <f t="shared" si="125"/>
        <v>-1294.8821445464946</v>
      </c>
    </row>
    <row r="233" spans="1:47" ht="12.75">
      <c r="A233" s="68">
        <v>2024</v>
      </c>
      <c r="B233" s="65">
        <f t="shared" si="123"/>
        <v>-74.8772050550906</v>
      </c>
      <c r="C233" s="65">
        <f t="shared" si="123"/>
        <v>-722.0874412603589</v>
      </c>
      <c r="D233" s="65">
        <f t="shared" si="123"/>
        <v>-1545.6979883321037</v>
      </c>
      <c r="E233" s="65">
        <f t="shared" si="123"/>
        <v>-278.88182506823796</v>
      </c>
      <c r="F233" s="65">
        <f t="shared" si="123"/>
        <v>681.8073207562265</v>
      </c>
      <c r="G233" s="65">
        <f t="shared" si="123"/>
        <v>-1437.45715319179</v>
      </c>
      <c r="H233" s="65">
        <f t="shared" si="123"/>
        <v>642.7473568129062</v>
      </c>
      <c r="I233" s="65">
        <f t="shared" si="123"/>
        <v>-3895.9316439738614</v>
      </c>
      <c r="J233" s="65">
        <f t="shared" si="123"/>
        <v>-3831.216459126532</v>
      </c>
      <c r="K233" s="65">
        <f t="shared" si="123"/>
        <v>876.0726833518129</v>
      </c>
      <c r="L233" s="65">
        <f t="shared" si="123"/>
        <v>301.3992087652623</v>
      </c>
      <c r="M233" s="65">
        <f t="shared" si="119"/>
        <v>-9585.522355087029</v>
      </c>
      <c r="N233" s="84">
        <f t="shared" si="115"/>
        <v>-8827.025215234142</v>
      </c>
      <c r="O233" s="84">
        <f t="shared" si="120"/>
        <v>-758.4971398528869</v>
      </c>
      <c r="P233" s="62"/>
      <c r="Q233" s="62">
        <v>2024</v>
      </c>
      <c r="R233" s="65">
        <f t="shared" si="124"/>
        <v>-52.610360374646916</v>
      </c>
      <c r="S233" s="65">
        <f t="shared" si="124"/>
        <v>-724.2648624560825</v>
      </c>
      <c r="T233" s="65">
        <f t="shared" si="124"/>
        <v>-1610.2982094722101</v>
      </c>
      <c r="U233" s="65">
        <f t="shared" si="124"/>
        <v>-41.048970915639075</v>
      </c>
      <c r="V233" s="65">
        <f t="shared" si="124"/>
        <v>598.6699818822963</v>
      </c>
      <c r="W233" s="65">
        <f t="shared" si="124"/>
        <v>-1266.189755528234</v>
      </c>
      <c r="X233" s="65">
        <f t="shared" si="124"/>
        <v>591.5449401749938</v>
      </c>
      <c r="Y233" s="65">
        <f t="shared" si="124"/>
        <v>-3401.2139327838377</v>
      </c>
      <c r="Z233" s="65">
        <f t="shared" si="124"/>
        <v>-3231.236362458745</v>
      </c>
      <c r="AA233" s="65">
        <f t="shared" si="124"/>
        <v>615.5398717328062</v>
      </c>
      <c r="AB233" s="65">
        <f t="shared" si="124"/>
        <v>96.49531914018371</v>
      </c>
      <c r="AC233" s="65">
        <f t="shared" si="121"/>
        <v>-8521.107660199299</v>
      </c>
      <c r="AD233" s="84">
        <f t="shared" si="117"/>
        <v>-8211.81792037026</v>
      </c>
      <c r="AE233" s="84">
        <f t="shared" si="122"/>
        <v>-309.2897398290388</v>
      </c>
      <c r="AF233" s="62"/>
      <c r="AG233" s="62">
        <v>2024</v>
      </c>
      <c r="AH233" s="65">
        <f t="shared" si="125"/>
        <v>-127.48756542973751</v>
      </c>
      <c r="AI233" s="65">
        <f t="shared" si="125"/>
        <v>-1446.3523037164414</v>
      </c>
      <c r="AJ233" s="65">
        <f t="shared" si="125"/>
        <v>-3155.996197804314</v>
      </c>
      <c r="AK233" s="65">
        <f t="shared" si="125"/>
        <v>-319.93079598387703</v>
      </c>
      <c r="AL233" s="65">
        <f t="shared" si="125"/>
        <v>1280.4773026385228</v>
      </c>
      <c r="AM233" s="65">
        <f t="shared" si="125"/>
        <v>-2703.646908720024</v>
      </c>
      <c r="AN233" s="65">
        <f t="shared" si="125"/>
        <v>1234.2922969879</v>
      </c>
      <c r="AO233" s="65">
        <f t="shared" si="125"/>
        <v>-7297.145576757699</v>
      </c>
      <c r="AP233" s="65">
        <f t="shared" si="125"/>
        <v>-7062.452821585277</v>
      </c>
      <c r="AQ233" s="65">
        <f t="shared" si="125"/>
        <v>1491.612555084619</v>
      </c>
      <c r="AR233" s="65">
        <f t="shared" si="125"/>
        <v>397.894527905446</v>
      </c>
      <c r="AS233" s="65">
        <f t="shared" si="125"/>
        <v>-18106.630015286326</v>
      </c>
      <c r="AT233" s="84">
        <f t="shared" si="125"/>
        <v>-17038.843135604402</v>
      </c>
      <c r="AU233" s="85">
        <f t="shared" si="125"/>
        <v>-1067.7868796819257</v>
      </c>
    </row>
    <row r="234" spans="1:47" ht="12.75">
      <c r="A234" s="68">
        <v>2025</v>
      </c>
      <c r="B234" s="65">
        <f t="shared" si="123"/>
        <v>-64.81692798435324</v>
      </c>
      <c r="C234" s="65">
        <f t="shared" si="123"/>
        <v>-565.498403335514</v>
      </c>
      <c r="D234" s="65">
        <f t="shared" si="123"/>
        <v>-1215.4370516946947</v>
      </c>
      <c r="E234" s="65">
        <f t="shared" si="123"/>
        <v>-1701.5691774268635</v>
      </c>
      <c r="F234" s="65">
        <f t="shared" si="123"/>
        <v>2050.2574751817738</v>
      </c>
      <c r="G234" s="65">
        <f t="shared" si="123"/>
        <v>-2253.028946185048</v>
      </c>
      <c r="H234" s="65">
        <f t="shared" si="123"/>
        <v>1946.845467162726</v>
      </c>
      <c r="I234" s="65">
        <f t="shared" si="123"/>
        <v>-4782.019071683142</v>
      </c>
      <c r="J234" s="65">
        <f t="shared" si="123"/>
        <v>-3448.6161178554175</v>
      </c>
      <c r="K234" s="65">
        <f t="shared" si="123"/>
        <v>548.4931751528493</v>
      </c>
      <c r="L234" s="65">
        <f t="shared" si="123"/>
        <v>298.061720240903</v>
      </c>
      <c r="M234" s="65">
        <f t="shared" si="119"/>
        <v>-9485.389578667684</v>
      </c>
      <c r="N234" s="84">
        <f t="shared" si="115"/>
        <v>-8852.233991738409</v>
      </c>
      <c r="O234" s="84">
        <f t="shared" si="120"/>
        <v>-633.1555869292752</v>
      </c>
      <c r="P234" s="62"/>
      <c r="Q234" s="62">
        <v>2025</v>
      </c>
      <c r="R234" s="65">
        <f t="shared" si="124"/>
        <v>-43.80900309392746</v>
      </c>
      <c r="S234" s="65">
        <f t="shared" si="124"/>
        <v>-557.7132665552344</v>
      </c>
      <c r="T234" s="65">
        <f t="shared" si="124"/>
        <v>-1128.5559189918858</v>
      </c>
      <c r="U234" s="65">
        <f t="shared" si="124"/>
        <v>-1578.8863496585109</v>
      </c>
      <c r="V234" s="65">
        <f t="shared" si="124"/>
        <v>1895.2531529298285</v>
      </c>
      <c r="W234" s="65">
        <f t="shared" si="124"/>
        <v>-2103.9654161232174</v>
      </c>
      <c r="X234" s="65">
        <f t="shared" si="124"/>
        <v>1795.7669292183127</v>
      </c>
      <c r="Y234" s="65">
        <f t="shared" si="124"/>
        <v>-4201.434549428057</v>
      </c>
      <c r="Z234" s="65">
        <f t="shared" si="124"/>
        <v>-2875.108689576504</v>
      </c>
      <c r="AA234" s="65">
        <f t="shared" si="124"/>
        <v>279.5030021144921</v>
      </c>
      <c r="AB234" s="65">
        <f t="shared" si="124"/>
        <v>96.89250678236294</v>
      </c>
      <c r="AC234" s="65">
        <f t="shared" si="121"/>
        <v>-8518.950109164703</v>
      </c>
      <c r="AD234" s="84">
        <f t="shared" si="117"/>
        <v>-8389.35123362788</v>
      </c>
      <c r="AE234" s="84">
        <f t="shared" si="122"/>
        <v>-129.59887553682347</v>
      </c>
      <c r="AF234" s="62"/>
      <c r="AG234" s="62">
        <v>2025</v>
      </c>
      <c r="AH234" s="65">
        <f t="shared" si="125"/>
        <v>-108.6259310782807</v>
      </c>
      <c r="AI234" s="65">
        <f t="shared" si="125"/>
        <v>-1123.2116698907485</v>
      </c>
      <c r="AJ234" s="65">
        <f t="shared" si="125"/>
        <v>-2343.9929706865805</v>
      </c>
      <c r="AK234" s="65">
        <f t="shared" si="125"/>
        <v>-3280.4555270853743</v>
      </c>
      <c r="AL234" s="65">
        <f t="shared" si="125"/>
        <v>3945.5106281116023</v>
      </c>
      <c r="AM234" s="65">
        <f t="shared" si="125"/>
        <v>-4356.994362308265</v>
      </c>
      <c r="AN234" s="65">
        <f t="shared" si="125"/>
        <v>3742.6123963810387</v>
      </c>
      <c r="AO234" s="65">
        <f t="shared" si="125"/>
        <v>-8983.453621111199</v>
      </c>
      <c r="AP234" s="65">
        <f t="shared" si="125"/>
        <v>-6323.724807431921</v>
      </c>
      <c r="AQ234" s="65">
        <f t="shared" si="125"/>
        <v>827.9961772673414</v>
      </c>
      <c r="AR234" s="65">
        <f t="shared" si="125"/>
        <v>394.95422702326596</v>
      </c>
      <c r="AS234" s="65">
        <f t="shared" si="125"/>
        <v>-18004.339687832387</v>
      </c>
      <c r="AT234" s="84">
        <f t="shared" si="125"/>
        <v>-17241.58522536629</v>
      </c>
      <c r="AU234" s="85">
        <f t="shared" si="125"/>
        <v>-762.7544624660986</v>
      </c>
    </row>
    <row r="235" spans="1:47" ht="12.75">
      <c r="A235" s="68">
        <v>2026</v>
      </c>
      <c r="B235" s="65">
        <f t="shared" si="123"/>
        <v>-54.75665091360861</v>
      </c>
      <c r="C235" s="65">
        <f t="shared" si="123"/>
        <v>-580.5418916950875</v>
      </c>
      <c r="D235" s="65">
        <f t="shared" si="123"/>
        <v>-1178.954738926579</v>
      </c>
      <c r="E235" s="65">
        <f t="shared" si="123"/>
        <v>-2591.8457728369976</v>
      </c>
      <c r="F235" s="65">
        <f t="shared" si="123"/>
        <v>2618.913793769927</v>
      </c>
      <c r="G235" s="65">
        <f t="shared" si="123"/>
        <v>-2146.6912968075776</v>
      </c>
      <c r="H235" s="65">
        <f t="shared" si="123"/>
        <v>2210.083530806791</v>
      </c>
      <c r="I235" s="65">
        <f t="shared" si="123"/>
        <v>-4522.313524308382</v>
      </c>
      <c r="J235" s="65">
        <f t="shared" si="123"/>
        <v>-2671.53420142128</v>
      </c>
      <c r="K235" s="65">
        <f t="shared" si="123"/>
        <v>-213.88605733774602</v>
      </c>
      <c r="L235" s="65">
        <f t="shared" si="123"/>
        <v>293.91712664856277</v>
      </c>
      <c r="M235" s="65">
        <f t="shared" si="119"/>
        <v>-9131.52680967054</v>
      </c>
      <c r="N235" s="84">
        <f t="shared" si="115"/>
        <v>-8901.499571122462</v>
      </c>
      <c r="O235" s="84">
        <f t="shared" si="120"/>
        <v>-230.02723854807846</v>
      </c>
      <c r="P235" s="62"/>
      <c r="Q235" s="62">
        <v>2026</v>
      </c>
      <c r="R235" s="65">
        <f t="shared" si="124"/>
        <v>-38.27107042291209</v>
      </c>
      <c r="S235" s="65">
        <f t="shared" si="124"/>
        <v>-432.79956962961296</v>
      </c>
      <c r="T235" s="65">
        <f t="shared" si="124"/>
        <v>-1471.7246946894447</v>
      </c>
      <c r="U235" s="65">
        <f t="shared" si="124"/>
        <v>-2228.0006091240793</v>
      </c>
      <c r="V235" s="65">
        <f t="shared" si="124"/>
        <v>2519.8813932669</v>
      </c>
      <c r="W235" s="65">
        <f t="shared" si="124"/>
        <v>-2084.784461616975</v>
      </c>
      <c r="X235" s="65">
        <f t="shared" si="124"/>
        <v>1965.6561411388975</v>
      </c>
      <c r="Y235" s="65">
        <f t="shared" si="124"/>
        <v>-4202.520815188414</v>
      </c>
      <c r="Z235" s="65">
        <f t="shared" si="124"/>
        <v>-2067.229149837978</v>
      </c>
      <c r="AA235" s="65">
        <f t="shared" si="124"/>
        <v>-374.92140690806264</v>
      </c>
      <c r="AB235" s="65">
        <f t="shared" si="124"/>
        <v>97.41736188095638</v>
      </c>
      <c r="AC235" s="65">
        <f t="shared" si="121"/>
        <v>-8414.714243011682</v>
      </c>
      <c r="AD235" s="84">
        <f t="shared" si="117"/>
        <v>-8588.86628569453</v>
      </c>
      <c r="AE235" s="84">
        <f t="shared" si="122"/>
        <v>174.15204268284833</v>
      </c>
      <c r="AF235" s="62"/>
      <c r="AG235" s="62">
        <v>2026</v>
      </c>
      <c r="AH235" s="65">
        <f t="shared" si="125"/>
        <v>-93.0277213365207</v>
      </c>
      <c r="AI235" s="65">
        <f t="shared" si="125"/>
        <v>-1013.3414613247005</v>
      </c>
      <c r="AJ235" s="65">
        <f t="shared" si="125"/>
        <v>-2650.6794336160237</v>
      </c>
      <c r="AK235" s="65">
        <f t="shared" si="125"/>
        <v>-4819.846381961077</v>
      </c>
      <c r="AL235" s="65">
        <f t="shared" si="125"/>
        <v>5138.795187036827</v>
      </c>
      <c r="AM235" s="65">
        <f t="shared" si="125"/>
        <v>-4231.475758424553</v>
      </c>
      <c r="AN235" s="65">
        <f t="shared" si="125"/>
        <v>4175.739671945688</v>
      </c>
      <c r="AO235" s="65">
        <f t="shared" si="125"/>
        <v>-8724.834339496796</v>
      </c>
      <c r="AP235" s="65">
        <f t="shared" si="125"/>
        <v>-4738.763351259258</v>
      </c>
      <c r="AQ235" s="65">
        <f t="shared" si="125"/>
        <v>-588.8074642458087</v>
      </c>
      <c r="AR235" s="65">
        <f t="shared" si="125"/>
        <v>391.33448852951915</v>
      </c>
      <c r="AS235" s="65">
        <f t="shared" si="125"/>
        <v>-17546.24105268222</v>
      </c>
      <c r="AT235" s="84">
        <f t="shared" si="125"/>
        <v>-17490.365856816992</v>
      </c>
      <c r="AU235" s="85">
        <f t="shared" si="125"/>
        <v>-55.875195865230125</v>
      </c>
    </row>
    <row r="236" spans="1:47" ht="12.75">
      <c r="A236" s="68">
        <v>2027</v>
      </c>
      <c r="B236" s="65">
        <f t="shared" si="123"/>
        <v>-45.558683306069724</v>
      </c>
      <c r="C236" s="65">
        <f t="shared" si="123"/>
        <v>-485.494397059505</v>
      </c>
      <c r="D236" s="65">
        <f t="shared" si="123"/>
        <v>-1446.8117195133527</v>
      </c>
      <c r="E236" s="65">
        <f t="shared" si="123"/>
        <v>-2608.4226645368617</v>
      </c>
      <c r="F236" s="65">
        <f t="shared" si="123"/>
        <v>2219.5004271425714</v>
      </c>
      <c r="G236" s="65">
        <f t="shared" si="123"/>
        <v>-1346.3105965825089</v>
      </c>
      <c r="H236" s="65">
        <f t="shared" si="123"/>
        <v>1259.4499582122662</v>
      </c>
      <c r="I236" s="65">
        <f t="shared" si="123"/>
        <v>-2841.475541122374</v>
      </c>
      <c r="J236" s="65">
        <f t="shared" si="123"/>
        <v>-2647.341234600841</v>
      </c>
      <c r="K236" s="65">
        <f t="shared" si="123"/>
        <v>-1106.8192979153973</v>
      </c>
      <c r="L236" s="65">
        <f t="shared" si="123"/>
        <v>299.8068122797831</v>
      </c>
      <c r="M236" s="65">
        <f t="shared" si="119"/>
        <v>-9049.283749282073</v>
      </c>
      <c r="N236" s="84">
        <f t="shared" si="115"/>
        <v>-9328.899036554853</v>
      </c>
      <c r="O236" s="84">
        <f t="shared" si="120"/>
        <v>279.6152872727798</v>
      </c>
      <c r="P236" s="62"/>
      <c r="Q236" s="62">
        <v>2027</v>
      </c>
      <c r="R236" s="65">
        <f t="shared" si="124"/>
        <v>-33.227596026092215</v>
      </c>
      <c r="S236" s="65">
        <f t="shared" si="124"/>
        <v>-412.2738447826996</v>
      </c>
      <c r="T236" s="65">
        <f t="shared" si="124"/>
        <v>-1683.9467525059008</v>
      </c>
      <c r="U236" s="65">
        <f t="shared" si="124"/>
        <v>-2220.0080368999334</v>
      </c>
      <c r="V236" s="65">
        <f t="shared" si="124"/>
        <v>2281.700646983547</v>
      </c>
      <c r="W236" s="65">
        <f t="shared" si="124"/>
        <v>-1215.1251971243182</v>
      </c>
      <c r="X236" s="65">
        <f t="shared" si="124"/>
        <v>626.2561433017545</v>
      </c>
      <c r="Y236" s="65">
        <f t="shared" si="124"/>
        <v>-2619.36373696808</v>
      </c>
      <c r="Z236" s="65">
        <f t="shared" si="124"/>
        <v>-1859.831491022007</v>
      </c>
      <c r="AA236" s="65">
        <f t="shared" si="124"/>
        <v>-1113.7760937847197</v>
      </c>
      <c r="AB236" s="65">
        <f t="shared" si="124"/>
        <v>99.66572764115244</v>
      </c>
      <c r="AC236" s="65">
        <f t="shared" si="121"/>
        <v>-8249.59595882845</v>
      </c>
      <c r="AD236" s="84">
        <f t="shared" si="117"/>
        <v>-8921.24161313218</v>
      </c>
      <c r="AE236" s="84">
        <f t="shared" si="122"/>
        <v>671.6456543037311</v>
      </c>
      <c r="AF236" s="62"/>
      <c r="AG236" s="62">
        <v>2027</v>
      </c>
      <c r="AH236" s="65">
        <f t="shared" si="125"/>
        <v>-78.78627933216194</v>
      </c>
      <c r="AI236" s="65">
        <f t="shared" si="125"/>
        <v>-897.7682418422046</v>
      </c>
      <c r="AJ236" s="65">
        <f t="shared" si="125"/>
        <v>-3130.7584720192535</v>
      </c>
      <c r="AK236" s="65">
        <f t="shared" si="125"/>
        <v>-4828.430701436795</v>
      </c>
      <c r="AL236" s="65">
        <f t="shared" si="125"/>
        <v>4501.201074126118</v>
      </c>
      <c r="AM236" s="65">
        <f t="shared" si="125"/>
        <v>-2561.435793706827</v>
      </c>
      <c r="AN236" s="65">
        <f t="shared" si="125"/>
        <v>1885.7061015140207</v>
      </c>
      <c r="AO236" s="65">
        <f t="shared" si="125"/>
        <v>-5460.839278090454</v>
      </c>
      <c r="AP236" s="65">
        <f t="shared" si="125"/>
        <v>-4507.172725622848</v>
      </c>
      <c r="AQ236" s="65">
        <f t="shared" si="125"/>
        <v>-2220.595391700117</v>
      </c>
      <c r="AR236" s="65">
        <f t="shared" si="125"/>
        <v>399.47253992093556</v>
      </c>
      <c r="AS236" s="65">
        <f t="shared" si="125"/>
        <v>-17298.879708110522</v>
      </c>
      <c r="AT236" s="84">
        <f t="shared" si="125"/>
        <v>-18250.140649687033</v>
      </c>
      <c r="AU236" s="85">
        <f t="shared" si="125"/>
        <v>951.260941576511</v>
      </c>
    </row>
    <row r="237" spans="1:47" ht="12.75">
      <c r="A237" s="68">
        <v>2028</v>
      </c>
      <c r="B237" s="65">
        <f aca="true" t="shared" si="126" ref="B237:L252">B113*B39/100-B174</f>
        <v>-35.067251503729494</v>
      </c>
      <c r="C237" s="65">
        <f t="shared" si="126"/>
        <v>-410.96075018700503</v>
      </c>
      <c r="D237" s="65">
        <f t="shared" si="126"/>
        <v>-1431.4507457162836</v>
      </c>
      <c r="E237" s="65">
        <f t="shared" si="126"/>
        <v>-2014.579897171323</v>
      </c>
      <c r="F237" s="65">
        <f t="shared" si="126"/>
        <v>1277.5425116580736</v>
      </c>
      <c r="G237" s="65">
        <f t="shared" si="126"/>
        <v>-317.1140615363838</v>
      </c>
      <c r="H237" s="65">
        <f t="shared" si="126"/>
        <v>-141.38581510214135</v>
      </c>
      <c r="I237" s="65">
        <f t="shared" si="126"/>
        <v>-1072.9457960543514</v>
      </c>
      <c r="J237" s="65">
        <f t="shared" si="126"/>
        <v>-2782.619035282376</v>
      </c>
      <c r="K237" s="65">
        <f t="shared" si="126"/>
        <v>-1897.0266305061377</v>
      </c>
      <c r="L237" s="65">
        <f t="shared" si="126"/>
        <v>302.4898912895642</v>
      </c>
      <c r="M237" s="65">
        <f t="shared" si="119"/>
        <v>-8825.607471401658</v>
      </c>
      <c r="N237" s="84">
        <f t="shared" si="115"/>
        <v>-9579.183071890846</v>
      </c>
      <c r="O237" s="84">
        <f t="shared" si="120"/>
        <v>753.5756004891882</v>
      </c>
      <c r="P237" s="62"/>
      <c r="Q237" s="62">
        <v>2028</v>
      </c>
      <c r="R237" s="65">
        <f aca="true" t="shared" si="127" ref="R237:AB252">R113*R39/100-R174</f>
        <v>-25.31626363892792</v>
      </c>
      <c r="S237" s="65">
        <f t="shared" si="127"/>
        <v>-357.14761233664467</v>
      </c>
      <c r="T237" s="65">
        <f t="shared" si="127"/>
        <v>-1468.8931193466706</v>
      </c>
      <c r="U237" s="65">
        <f t="shared" si="127"/>
        <v>-2177.9050219736237</v>
      </c>
      <c r="V237" s="65">
        <f t="shared" si="127"/>
        <v>1544.8911396832846</v>
      </c>
      <c r="W237" s="65">
        <f t="shared" si="127"/>
        <v>-345.3643957065942</v>
      </c>
      <c r="X237" s="65">
        <f t="shared" si="127"/>
        <v>-471.47895049786894</v>
      </c>
      <c r="Y237" s="65">
        <f t="shared" si="127"/>
        <v>-722.5775608282129</v>
      </c>
      <c r="Z237" s="65">
        <f t="shared" si="127"/>
        <v>-2190.6909681191755</v>
      </c>
      <c r="AA237" s="65">
        <f t="shared" si="127"/>
        <v>-1713.9355242594756</v>
      </c>
      <c r="AB237" s="65">
        <f t="shared" si="127"/>
        <v>100.04873001039414</v>
      </c>
      <c r="AC237" s="65">
        <f t="shared" si="121"/>
        <v>-7928.4182770239095</v>
      </c>
      <c r="AD237" s="84">
        <f t="shared" si="117"/>
        <v>-9057.738814625656</v>
      </c>
      <c r="AE237" s="84">
        <f t="shared" si="122"/>
        <v>1129.3205376017468</v>
      </c>
      <c r="AF237" s="62"/>
      <c r="AG237" s="62">
        <v>2028</v>
      </c>
      <c r="AH237" s="65">
        <f t="shared" si="125"/>
        <v>-60.383515142657416</v>
      </c>
      <c r="AI237" s="65">
        <f t="shared" si="125"/>
        <v>-768.1083625236497</v>
      </c>
      <c r="AJ237" s="65">
        <f t="shared" si="125"/>
        <v>-2900.343865062954</v>
      </c>
      <c r="AK237" s="65">
        <f t="shared" si="125"/>
        <v>-4192.484919144947</v>
      </c>
      <c r="AL237" s="65">
        <f t="shared" si="125"/>
        <v>2822.433651341358</v>
      </c>
      <c r="AM237" s="65">
        <f t="shared" si="125"/>
        <v>-662.478457242978</v>
      </c>
      <c r="AN237" s="65">
        <f t="shared" si="125"/>
        <v>-612.8647656000103</v>
      </c>
      <c r="AO237" s="65">
        <f t="shared" si="125"/>
        <v>-1795.5233568825643</v>
      </c>
      <c r="AP237" s="65">
        <f t="shared" si="125"/>
        <v>-4973.3100034015515</v>
      </c>
      <c r="AQ237" s="65">
        <f t="shared" si="125"/>
        <v>-3610.9621547656134</v>
      </c>
      <c r="AR237" s="65">
        <f t="shared" si="125"/>
        <v>402.5386212999583</v>
      </c>
      <c r="AS237" s="65">
        <f t="shared" si="125"/>
        <v>-16754.025748425567</v>
      </c>
      <c r="AT237" s="84">
        <f t="shared" si="125"/>
        <v>-18636.921886516502</v>
      </c>
      <c r="AU237" s="85">
        <f t="shared" si="125"/>
        <v>1882.896138090935</v>
      </c>
    </row>
    <row r="238" spans="1:47" ht="12.75">
      <c r="A238" s="68">
        <v>2029</v>
      </c>
      <c r="B238" s="65">
        <f t="shared" si="126"/>
        <v>-21.557736580161873</v>
      </c>
      <c r="C238" s="65">
        <f t="shared" si="126"/>
        <v>-358.9923358538799</v>
      </c>
      <c r="D238" s="65">
        <f t="shared" si="126"/>
        <v>-984.0623838760075</v>
      </c>
      <c r="E238" s="65">
        <f t="shared" si="126"/>
        <v>-1481.1940289463673</v>
      </c>
      <c r="F238" s="65">
        <f t="shared" si="126"/>
        <v>-280.45974896353437</v>
      </c>
      <c r="G238" s="65">
        <f t="shared" si="126"/>
        <v>710.1835869138013</v>
      </c>
      <c r="H238" s="65">
        <f t="shared" si="126"/>
        <v>-1345.9557529786834</v>
      </c>
      <c r="I238" s="65">
        <f t="shared" si="126"/>
        <v>644.945859938889</v>
      </c>
      <c r="J238" s="65">
        <f t="shared" si="126"/>
        <v>-3169.661261792324</v>
      </c>
      <c r="K238" s="65">
        <f t="shared" si="126"/>
        <v>-2499.6971442060894</v>
      </c>
      <c r="L238" s="65">
        <f t="shared" si="126"/>
        <v>304.9330201439989</v>
      </c>
      <c r="M238" s="65">
        <f t="shared" si="119"/>
        <v>-8786.450946344357</v>
      </c>
      <c r="N238" s="84">
        <f t="shared" si="115"/>
        <v>-9859.962145546684</v>
      </c>
      <c r="O238" s="84">
        <f t="shared" si="120"/>
        <v>1073.5111992023267</v>
      </c>
      <c r="P238" s="62"/>
      <c r="Q238" s="62">
        <v>2029</v>
      </c>
      <c r="R238" s="65">
        <f t="shared" si="127"/>
        <v>-16.514906358206645</v>
      </c>
      <c r="S238" s="65">
        <f t="shared" si="127"/>
        <v>-306.7129741413228</v>
      </c>
      <c r="T238" s="65">
        <f t="shared" si="127"/>
        <v>-1134.7919392599724</v>
      </c>
      <c r="U238" s="65">
        <f t="shared" si="127"/>
        <v>-1546.8808969083184</v>
      </c>
      <c r="V238" s="65">
        <f t="shared" si="127"/>
        <v>-31.224001091875834</v>
      </c>
      <c r="W238" s="65">
        <f t="shared" si="127"/>
        <v>605.4161091412534</v>
      </c>
      <c r="X238" s="65">
        <f t="shared" si="127"/>
        <v>-1196.6223043431528</v>
      </c>
      <c r="Y238" s="65">
        <f t="shared" si="127"/>
        <v>558.4637478684308</v>
      </c>
      <c r="Z238" s="65">
        <f t="shared" si="127"/>
        <v>-2767.481596543177</v>
      </c>
      <c r="AA238" s="65">
        <f t="shared" si="127"/>
        <v>-2189.575815985023</v>
      </c>
      <c r="AB238" s="65">
        <f t="shared" si="127"/>
        <v>103.01345205380585</v>
      </c>
      <c r="AC238" s="65">
        <f t="shared" si="121"/>
        <v>-8025.924577621365</v>
      </c>
      <c r="AD238" s="84">
        <f t="shared" si="117"/>
        <v>-9503.547968027415</v>
      </c>
      <c r="AE238" s="84">
        <f t="shared" si="122"/>
        <v>1477.62339040605</v>
      </c>
      <c r="AF238" s="62"/>
      <c r="AG238" s="62">
        <v>2029</v>
      </c>
      <c r="AH238" s="65">
        <f t="shared" si="125"/>
        <v>-38.07264293836852</v>
      </c>
      <c r="AI238" s="65">
        <f t="shared" si="125"/>
        <v>-665.7053099952027</v>
      </c>
      <c r="AJ238" s="65">
        <f t="shared" si="125"/>
        <v>-2118.85432313598</v>
      </c>
      <c r="AK238" s="65">
        <f t="shared" si="125"/>
        <v>-3028.0749258546857</v>
      </c>
      <c r="AL238" s="65">
        <f t="shared" si="125"/>
        <v>-311.6837500554102</v>
      </c>
      <c r="AM238" s="65">
        <f t="shared" si="125"/>
        <v>1315.5996960550547</v>
      </c>
      <c r="AN238" s="65">
        <f t="shared" si="125"/>
        <v>-2542.5780573218362</v>
      </c>
      <c r="AO238" s="65">
        <f t="shared" si="125"/>
        <v>1203.4096078073198</v>
      </c>
      <c r="AP238" s="65">
        <f t="shared" si="125"/>
        <v>-5937.142858335501</v>
      </c>
      <c r="AQ238" s="65">
        <f t="shared" si="125"/>
        <v>-4689.272960191112</v>
      </c>
      <c r="AR238" s="65">
        <f t="shared" si="125"/>
        <v>407.9464721978047</v>
      </c>
      <c r="AS238" s="65">
        <f t="shared" si="125"/>
        <v>-16812.375523965722</v>
      </c>
      <c r="AT238" s="84">
        <f t="shared" si="125"/>
        <v>-19363.5101135741</v>
      </c>
      <c r="AU238" s="85">
        <f t="shared" si="125"/>
        <v>2551.1345896083767</v>
      </c>
    </row>
    <row r="239" spans="1:47" ht="12.75">
      <c r="A239" s="68">
        <v>2030</v>
      </c>
      <c r="B239" s="65">
        <f t="shared" si="126"/>
        <v>-10.203995314608619</v>
      </c>
      <c r="C239" s="65">
        <f t="shared" si="126"/>
        <v>-283.7748940559104</v>
      </c>
      <c r="D239" s="65">
        <f t="shared" si="126"/>
        <v>-766.1285681298468</v>
      </c>
      <c r="E239" s="65">
        <f t="shared" si="126"/>
        <v>-1189.6357572840934</v>
      </c>
      <c r="F239" s="65">
        <f t="shared" si="126"/>
        <v>-1646.9756982238614</v>
      </c>
      <c r="G239" s="65">
        <f t="shared" si="126"/>
        <v>1989.0837093373702</v>
      </c>
      <c r="H239" s="65">
        <f t="shared" si="126"/>
        <v>-2118.926886859379</v>
      </c>
      <c r="I239" s="65">
        <f t="shared" si="126"/>
        <v>1878.9743734106887</v>
      </c>
      <c r="J239" s="65">
        <f t="shared" si="126"/>
        <v>-3963.3556104453455</v>
      </c>
      <c r="K239" s="65">
        <f t="shared" si="126"/>
        <v>-2261.387685691967</v>
      </c>
      <c r="L239" s="65">
        <f t="shared" si="126"/>
        <v>283.51201536673034</v>
      </c>
      <c r="M239" s="65">
        <f t="shared" si="119"/>
        <v>-8372.331013256953</v>
      </c>
      <c r="N239" s="84">
        <f t="shared" si="115"/>
        <v>-9328.120576999383</v>
      </c>
      <c r="O239" s="84">
        <f t="shared" si="120"/>
        <v>955.7895637424299</v>
      </c>
      <c r="P239" s="62"/>
      <c r="Q239" s="62">
        <v>2030</v>
      </c>
      <c r="R239" s="65">
        <f t="shared" si="127"/>
        <v>-5.537932671015369</v>
      </c>
      <c r="S239" s="65">
        <f t="shared" si="127"/>
        <v>-249.82739385124296</v>
      </c>
      <c r="T239" s="65">
        <f t="shared" si="127"/>
        <v>-877.4956281587365</v>
      </c>
      <c r="U239" s="65">
        <f t="shared" si="127"/>
        <v>-1077.2860763999925</v>
      </c>
      <c r="V239" s="65">
        <f t="shared" si="127"/>
        <v>-1582.327599914075</v>
      </c>
      <c r="W239" s="65">
        <f t="shared" si="127"/>
        <v>1915.6652510910353</v>
      </c>
      <c r="X239" s="65">
        <f t="shared" si="127"/>
        <v>-2003.6793018734897</v>
      </c>
      <c r="Y239" s="65">
        <f t="shared" si="127"/>
        <v>1631.7728527166182</v>
      </c>
      <c r="Z239" s="65">
        <f t="shared" si="127"/>
        <v>-3436.2767411524837</v>
      </c>
      <c r="AA239" s="65">
        <f t="shared" si="127"/>
        <v>-1950.879001127556</v>
      </c>
      <c r="AB239" s="65">
        <f t="shared" si="127"/>
        <v>96.76483932594783</v>
      </c>
      <c r="AC239" s="65">
        <f t="shared" si="121"/>
        <v>-7635.871571340938</v>
      </c>
      <c r="AD239" s="84">
        <f t="shared" si="117"/>
        <v>-8909.025123756845</v>
      </c>
      <c r="AE239" s="84">
        <f t="shared" si="122"/>
        <v>1273.1535524159062</v>
      </c>
      <c r="AF239" s="62"/>
      <c r="AG239" s="62">
        <v>2030</v>
      </c>
      <c r="AH239" s="65">
        <f>B239+R239</f>
        <v>-15.741927985623988</v>
      </c>
      <c r="AI239" s="65">
        <f>C239+S239</f>
        <v>-533.6022879071534</v>
      </c>
      <c r="AJ239" s="65">
        <f>D239+T239</f>
        <v>-1643.6241962885833</v>
      </c>
      <c r="AK239" s="65">
        <f aca="true" t="shared" si="128" ref="AK239:AU259">E239+U239</f>
        <v>-2266.921833684086</v>
      </c>
      <c r="AL239" s="65">
        <f t="shared" si="128"/>
        <v>-3229.3032981379365</v>
      </c>
      <c r="AM239" s="65">
        <f t="shared" si="128"/>
        <v>3904.7489604284056</v>
      </c>
      <c r="AN239" s="65">
        <f t="shared" si="128"/>
        <v>-4122.606188732869</v>
      </c>
      <c r="AO239" s="65">
        <f t="shared" si="128"/>
        <v>3510.747226127307</v>
      </c>
      <c r="AP239" s="65">
        <f t="shared" si="128"/>
        <v>-7399.632351597829</v>
      </c>
      <c r="AQ239" s="65">
        <f t="shared" si="128"/>
        <v>-4212.266686819523</v>
      </c>
      <c r="AR239" s="65">
        <f t="shared" si="128"/>
        <v>380.27685469267817</v>
      </c>
      <c r="AS239" s="65">
        <f t="shared" si="128"/>
        <v>-16008.202584597891</v>
      </c>
      <c r="AT239" s="84">
        <f t="shared" si="128"/>
        <v>-18237.145700756228</v>
      </c>
      <c r="AU239" s="85">
        <f t="shared" si="128"/>
        <v>2228.943116158336</v>
      </c>
    </row>
    <row r="240" spans="1:47" ht="12.75">
      <c r="A240" s="68">
        <v>2031</v>
      </c>
      <c r="B240" s="65">
        <f t="shared" si="126"/>
        <v>12.216050728755363</v>
      </c>
      <c r="C240" s="65">
        <f t="shared" si="126"/>
        <v>-249.58514778410608</v>
      </c>
      <c r="D240" s="65">
        <f t="shared" si="126"/>
        <v>-743.0871074341703</v>
      </c>
      <c r="E240" s="65">
        <f t="shared" si="126"/>
        <v>-1160.3824189902516</v>
      </c>
      <c r="F240" s="65">
        <f t="shared" si="126"/>
        <v>-2514.466714845592</v>
      </c>
      <c r="G240" s="65">
        <f t="shared" si="126"/>
        <v>2524.5697294167767</v>
      </c>
      <c r="H240" s="65">
        <f t="shared" si="126"/>
        <v>-2024.9797334033356</v>
      </c>
      <c r="I240" s="65">
        <f t="shared" si="126"/>
        <v>2123.860979262332</v>
      </c>
      <c r="J240" s="65">
        <f t="shared" si="126"/>
        <v>-3758.2497437954007</v>
      </c>
      <c r="K240" s="65">
        <f t="shared" si="126"/>
        <v>-1756.2004698035598</v>
      </c>
      <c r="L240" s="65">
        <f t="shared" si="126"/>
        <v>244.85822670551534</v>
      </c>
      <c r="M240" s="65">
        <f t="shared" si="119"/>
        <v>-7546.304576648552</v>
      </c>
      <c r="N240" s="84">
        <f t="shared" si="115"/>
        <v>-8072.282396418508</v>
      </c>
      <c r="O240" s="84">
        <f t="shared" si="120"/>
        <v>525.9778197699561</v>
      </c>
      <c r="P240" s="62"/>
      <c r="Q240" s="62">
        <v>2031</v>
      </c>
      <c r="R240" s="65">
        <f t="shared" si="127"/>
        <v>11.866998580748259</v>
      </c>
      <c r="S240" s="65">
        <f t="shared" si="127"/>
        <v>-204.08434990663955</v>
      </c>
      <c r="T240" s="65">
        <f t="shared" si="127"/>
        <v>-724.8459510501416</v>
      </c>
      <c r="U240" s="65">
        <f t="shared" si="127"/>
        <v>-1412.590682765789</v>
      </c>
      <c r="V240" s="65">
        <f t="shared" si="127"/>
        <v>-2215.842900482996</v>
      </c>
      <c r="W240" s="65">
        <f t="shared" si="127"/>
        <v>2539.7477344801882</v>
      </c>
      <c r="X240" s="65">
        <f t="shared" si="127"/>
        <v>-1971.12529646256</v>
      </c>
      <c r="Y240" s="65">
        <f t="shared" si="127"/>
        <v>1793.4803149431827</v>
      </c>
      <c r="Z240" s="65">
        <f t="shared" si="127"/>
        <v>-3457.7954955755413</v>
      </c>
      <c r="AA240" s="65">
        <f t="shared" si="127"/>
        <v>-1409.6361844886123</v>
      </c>
      <c r="AB240" s="65">
        <f t="shared" si="127"/>
        <v>84.6577088759459</v>
      </c>
      <c r="AC240" s="65">
        <f t="shared" si="121"/>
        <v>-7050.825812728161</v>
      </c>
      <c r="AD240" s="84">
        <f t="shared" si="117"/>
        <v>-7735.645858953008</v>
      </c>
      <c r="AE240" s="84">
        <f t="shared" si="122"/>
        <v>684.8200462248478</v>
      </c>
      <c r="AF240" s="62"/>
      <c r="AG240" s="62">
        <v>2031</v>
      </c>
      <c r="AH240" s="65">
        <f aca="true" t="shared" si="129" ref="AH240:AJ259">B240+R240</f>
        <v>24.08304930950362</v>
      </c>
      <c r="AI240" s="65">
        <f t="shared" si="129"/>
        <v>-453.66949769074563</v>
      </c>
      <c r="AJ240" s="65">
        <f t="shared" si="129"/>
        <v>-1467.933058484312</v>
      </c>
      <c r="AK240" s="65">
        <f t="shared" si="128"/>
        <v>-2572.9731017560407</v>
      </c>
      <c r="AL240" s="65">
        <f t="shared" si="128"/>
        <v>-4730.309615328588</v>
      </c>
      <c r="AM240" s="65">
        <f t="shared" si="128"/>
        <v>5064.317463896965</v>
      </c>
      <c r="AN240" s="65">
        <f t="shared" si="128"/>
        <v>-3996.1050298658956</v>
      </c>
      <c r="AO240" s="65">
        <f t="shared" si="128"/>
        <v>3917.3412942055147</v>
      </c>
      <c r="AP240" s="65">
        <f t="shared" si="128"/>
        <v>-7216.045239370942</v>
      </c>
      <c r="AQ240" s="65">
        <f t="shared" si="128"/>
        <v>-3165.836654292172</v>
      </c>
      <c r="AR240" s="65">
        <f t="shared" si="128"/>
        <v>329.51593558146124</v>
      </c>
      <c r="AS240" s="65">
        <f t="shared" si="128"/>
        <v>-14597.130389376713</v>
      </c>
      <c r="AT240" s="84">
        <f t="shared" si="128"/>
        <v>-15807.928255371517</v>
      </c>
      <c r="AU240" s="85">
        <f t="shared" si="128"/>
        <v>1210.797865994804</v>
      </c>
    </row>
    <row r="241" spans="1:47" ht="12.75">
      <c r="A241" s="68">
        <v>2032</v>
      </c>
      <c r="B241" s="65">
        <f t="shared" si="126"/>
        <v>31.76173189477049</v>
      </c>
      <c r="C241" s="65">
        <f t="shared" si="126"/>
        <v>-205.82227255622274</v>
      </c>
      <c r="D241" s="65">
        <f t="shared" si="126"/>
        <v>-651.8813255139685</v>
      </c>
      <c r="E241" s="65">
        <f t="shared" si="126"/>
        <v>-1414.886462146911</v>
      </c>
      <c r="F241" s="65">
        <f t="shared" si="126"/>
        <v>-2532.8416639156057</v>
      </c>
      <c r="G241" s="65">
        <f t="shared" si="126"/>
        <v>2163.781276171765</v>
      </c>
      <c r="H241" s="65">
        <f t="shared" si="126"/>
        <v>-1275.2628454276419</v>
      </c>
      <c r="I241" s="65">
        <f t="shared" si="126"/>
        <v>1224.1450091759907</v>
      </c>
      <c r="J241" s="65">
        <f t="shared" si="126"/>
        <v>-2333.724142564577</v>
      </c>
      <c r="K241" s="65">
        <f t="shared" si="126"/>
        <v>-1768.8702747141942</v>
      </c>
      <c r="L241" s="65">
        <f t="shared" si="126"/>
        <v>211.74510526774247</v>
      </c>
      <c r="M241" s="65">
        <f t="shared" si="119"/>
        <v>-6763.600969596595</v>
      </c>
      <c r="N241" s="84">
        <f t="shared" si="115"/>
        <v>-7034.265011386247</v>
      </c>
      <c r="O241" s="84">
        <f t="shared" si="120"/>
        <v>270.6640417896524</v>
      </c>
      <c r="P241" s="62"/>
      <c r="Q241" s="62">
        <v>2032</v>
      </c>
      <c r="R241" s="65">
        <f t="shared" si="127"/>
        <v>23.931780471171805</v>
      </c>
      <c r="S241" s="65">
        <f t="shared" si="127"/>
        <v>-178.28058152765152</v>
      </c>
      <c r="T241" s="65">
        <f t="shared" si="127"/>
        <v>-651.8813255139685</v>
      </c>
      <c r="U241" s="65">
        <f t="shared" si="127"/>
        <v>-1653.1770496073004</v>
      </c>
      <c r="V241" s="65">
        <f t="shared" si="127"/>
        <v>-2196.1345860810834</v>
      </c>
      <c r="W241" s="65">
        <f t="shared" si="127"/>
        <v>2276.038087645691</v>
      </c>
      <c r="X241" s="65">
        <f t="shared" si="127"/>
        <v>-1126.26845571585</v>
      </c>
      <c r="Y241" s="65">
        <f t="shared" si="127"/>
        <v>587.2979039296624</v>
      </c>
      <c r="Z241" s="65">
        <f t="shared" si="127"/>
        <v>-2155.3350615938834</v>
      </c>
      <c r="AA241" s="65">
        <f t="shared" si="127"/>
        <v>-1275.7967443450761</v>
      </c>
      <c r="AB241" s="65">
        <f t="shared" si="127"/>
        <v>72.88393233991337</v>
      </c>
      <c r="AC241" s="65">
        <f t="shared" si="121"/>
        <v>-6349.606032338288</v>
      </c>
      <c r="AD241" s="84">
        <f t="shared" si="117"/>
        <v>-6635.489664581604</v>
      </c>
      <c r="AE241" s="84">
        <f t="shared" si="122"/>
        <v>285.88363224331624</v>
      </c>
      <c r="AF241" s="62"/>
      <c r="AG241" s="62">
        <v>2032</v>
      </c>
      <c r="AH241" s="65">
        <f t="shared" si="129"/>
        <v>55.6935123659423</v>
      </c>
      <c r="AI241" s="65">
        <f t="shared" si="129"/>
        <v>-384.10285408387426</v>
      </c>
      <c r="AJ241" s="65">
        <f t="shared" si="129"/>
        <v>-1303.762651027937</v>
      </c>
      <c r="AK241" s="65">
        <f t="shared" si="128"/>
        <v>-3068.0635117542115</v>
      </c>
      <c r="AL241" s="65">
        <f t="shared" si="128"/>
        <v>-4728.976249996689</v>
      </c>
      <c r="AM241" s="65">
        <f t="shared" si="128"/>
        <v>4439.819363817456</v>
      </c>
      <c r="AN241" s="65">
        <f t="shared" si="128"/>
        <v>-2401.531301143492</v>
      </c>
      <c r="AO241" s="65">
        <f t="shared" si="128"/>
        <v>1811.4429131056531</v>
      </c>
      <c r="AP241" s="65">
        <f t="shared" si="128"/>
        <v>-4489.0592041584605</v>
      </c>
      <c r="AQ241" s="65">
        <f t="shared" si="128"/>
        <v>-3044.6670190592704</v>
      </c>
      <c r="AR241" s="65">
        <f t="shared" si="128"/>
        <v>284.62903760765585</v>
      </c>
      <c r="AS241" s="65">
        <f t="shared" si="128"/>
        <v>-13113.207001934883</v>
      </c>
      <c r="AT241" s="84">
        <f t="shared" si="128"/>
        <v>-13669.754675967852</v>
      </c>
      <c r="AU241" s="85">
        <f t="shared" si="128"/>
        <v>556.5476740329686</v>
      </c>
    </row>
    <row r="242" spans="1:47" ht="12.75">
      <c r="A242" s="68">
        <v>2033</v>
      </c>
      <c r="B242" s="65">
        <f t="shared" si="126"/>
        <v>47.71445696409137</v>
      </c>
      <c r="C242" s="65">
        <f t="shared" si="126"/>
        <v>-168.2135516572307</v>
      </c>
      <c r="D242" s="65">
        <f t="shared" si="126"/>
        <v>-546.274630659027</v>
      </c>
      <c r="E242" s="65">
        <f t="shared" si="126"/>
        <v>-1400.2597929999756</v>
      </c>
      <c r="F242" s="65">
        <f t="shared" si="126"/>
        <v>-1973.8563711538154</v>
      </c>
      <c r="G242" s="65">
        <f t="shared" si="126"/>
        <v>1263.709029655438</v>
      </c>
      <c r="H242" s="65">
        <f t="shared" si="126"/>
        <v>-283.70180004046415</v>
      </c>
      <c r="I242" s="65">
        <f t="shared" si="126"/>
        <v>-78.4727625878877</v>
      </c>
      <c r="J242" s="65">
        <f t="shared" si="126"/>
        <v>-852.3380743566668</v>
      </c>
      <c r="K242" s="65">
        <f t="shared" si="126"/>
        <v>-1890.9204446291697</v>
      </c>
      <c r="L242" s="65">
        <f t="shared" si="126"/>
        <v>178.8283066843469</v>
      </c>
      <c r="M242" s="65">
        <f t="shared" si="119"/>
        <v>-5882.613941464708</v>
      </c>
      <c r="N242" s="84">
        <f t="shared" si="115"/>
        <v>-6030.391295534093</v>
      </c>
      <c r="O242" s="84">
        <f t="shared" si="120"/>
        <v>147.77735406938518</v>
      </c>
      <c r="P242" s="62"/>
      <c r="Q242" s="62">
        <v>2033</v>
      </c>
      <c r="R242" s="65">
        <f t="shared" si="127"/>
        <v>31.64532954866081</v>
      </c>
      <c r="S242" s="65">
        <f t="shared" si="127"/>
        <v>-134.88333470841462</v>
      </c>
      <c r="T242" s="65">
        <f t="shared" si="127"/>
        <v>-560.6755435937666</v>
      </c>
      <c r="U242" s="65">
        <f t="shared" si="127"/>
        <v>-1432.0593422915845</v>
      </c>
      <c r="V242" s="65">
        <f t="shared" si="127"/>
        <v>-2168.5906285435485</v>
      </c>
      <c r="W242" s="65">
        <f t="shared" si="127"/>
        <v>1542.2702986858785</v>
      </c>
      <c r="X242" s="65">
        <f t="shared" si="127"/>
        <v>-305.16937388217775</v>
      </c>
      <c r="Y242" s="65">
        <f t="shared" si="127"/>
        <v>-413.68372869459563</v>
      </c>
      <c r="Z242" s="65">
        <f t="shared" si="127"/>
        <v>-572.332081781482</v>
      </c>
      <c r="AA242" s="65">
        <f t="shared" si="127"/>
        <v>-1508.2744892318005</v>
      </c>
      <c r="AB242" s="65">
        <f t="shared" si="127"/>
        <v>62.684721099664785</v>
      </c>
      <c r="AC242" s="65">
        <f t="shared" si="121"/>
        <v>-5521.752894492831</v>
      </c>
      <c r="AD242" s="84">
        <f t="shared" si="117"/>
        <v>-5667.2299255558755</v>
      </c>
      <c r="AE242" s="84">
        <f t="shared" si="122"/>
        <v>145.4770310630447</v>
      </c>
      <c r="AF242" s="62"/>
      <c r="AG242" s="62">
        <v>2033</v>
      </c>
      <c r="AH242" s="65">
        <f t="shared" si="129"/>
        <v>79.35978651275218</v>
      </c>
      <c r="AI242" s="65">
        <f t="shared" si="129"/>
        <v>-303.09688636564533</v>
      </c>
      <c r="AJ242" s="65">
        <f t="shared" si="129"/>
        <v>-1106.9501742527937</v>
      </c>
      <c r="AK242" s="65">
        <f t="shared" si="128"/>
        <v>-2832.31913529156</v>
      </c>
      <c r="AL242" s="65">
        <f t="shared" si="128"/>
        <v>-4142.446999697364</v>
      </c>
      <c r="AM242" s="65">
        <f t="shared" si="128"/>
        <v>2805.9793283413164</v>
      </c>
      <c r="AN242" s="65">
        <f t="shared" si="128"/>
        <v>-588.8711739226419</v>
      </c>
      <c r="AO242" s="65">
        <f t="shared" si="128"/>
        <v>-492.15649128248333</v>
      </c>
      <c r="AP242" s="65">
        <f t="shared" si="128"/>
        <v>-1424.6701561381487</v>
      </c>
      <c r="AQ242" s="65">
        <f t="shared" si="128"/>
        <v>-3399.19493386097</v>
      </c>
      <c r="AR242" s="65">
        <f t="shared" si="128"/>
        <v>241.51302778401168</v>
      </c>
      <c r="AS242" s="65">
        <f t="shared" si="128"/>
        <v>-11404.366835957539</v>
      </c>
      <c r="AT242" s="84">
        <f t="shared" si="128"/>
        <v>-11697.621221089968</v>
      </c>
      <c r="AU242" s="85">
        <f t="shared" si="128"/>
        <v>293.2543851324299</v>
      </c>
    </row>
    <row r="243" spans="1:47" ht="12.75">
      <c r="A243" s="68">
        <v>2034</v>
      </c>
      <c r="B243" s="65">
        <f t="shared" si="126"/>
        <v>62.51743608246761</v>
      </c>
      <c r="C243" s="65">
        <f t="shared" si="126"/>
        <v>-106.67200836799748</v>
      </c>
      <c r="D243" s="65">
        <f t="shared" si="126"/>
        <v>-463.70939649961656</v>
      </c>
      <c r="E243" s="65">
        <f t="shared" si="126"/>
        <v>-972.1859426330193</v>
      </c>
      <c r="F243" s="65">
        <f t="shared" si="126"/>
        <v>-1445.8183610361593</v>
      </c>
      <c r="G243" s="65">
        <f t="shared" si="126"/>
        <v>-273.4396698277851</v>
      </c>
      <c r="H243" s="65">
        <f t="shared" si="126"/>
        <v>725.5324722345395</v>
      </c>
      <c r="I243" s="65">
        <f t="shared" si="126"/>
        <v>-1215.634910082823</v>
      </c>
      <c r="J243" s="65">
        <f t="shared" si="126"/>
        <v>590.941910120775</v>
      </c>
      <c r="K243" s="65">
        <f t="shared" si="126"/>
        <v>-2182.6215990645724</v>
      </c>
      <c r="L243" s="65">
        <f t="shared" si="126"/>
        <v>155.8803463730601</v>
      </c>
      <c r="M243" s="65">
        <f t="shared" si="119"/>
        <v>-5281.090069074191</v>
      </c>
      <c r="N243" s="84">
        <f t="shared" si="115"/>
        <v>-5370.727336722193</v>
      </c>
      <c r="O243" s="84">
        <f t="shared" si="120"/>
        <v>89.63726764800231</v>
      </c>
      <c r="P243" s="62"/>
      <c r="Q243" s="62">
        <v>2034</v>
      </c>
      <c r="R243" s="65">
        <f t="shared" si="127"/>
        <v>39.35887862614618</v>
      </c>
      <c r="S243" s="65">
        <f t="shared" si="127"/>
        <v>-90.89963860785065</v>
      </c>
      <c r="T243" s="65">
        <f t="shared" si="127"/>
        <v>-489.6310397822235</v>
      </c>
      <c r="U243" s="65">
        <f t="shared" si="127"/>
        <v>-1099.239463023172</v>
      </c>
      <c r="V243" s="65">
        <f t="shared" si="127"/>
        <v>-1529.4381450235378</v>
      </c>
      <c r="W243" s="65">
        <f t="shared" si="127"/>
        <v>4.7842196224373765</v>
      </c>
      <c r="X243" s="65">
        <f t="shared" si="127"/>
        <v>597.6175254476257</v>
      </c>
      <c r="Y243" s="65">
        <f t="shared" si="127"/>
        <v>-1056.6363128161174</v>
      </c>
      <c r="Z243" s="65">
        <f t="shared" si="127"/>
        <v>498.5655512524827</v>
      </c>
      <c r="AA243" s="65">
        <f t="shared" si="127"/>
        <v>-1943.935038565818</v>
      </c>
      <c r="AB243" s="65">
        <f t="shared" si="127"/>
        <v>57.570930206605226</v>
      </c>
      <c r="AC243" s="65">
        <f t="shared" si="121"/>
        <v>-5069.453462870028</v>
      </c>
      <c r="AD243" s="84">
        <f t="shared" si="117"/>
        <v>-5271.492955841124</v>
      </c>
      <c r="AE243" s="84">
        <f t="shared" si="122"/>
        <v>202.03949297109648</v>
      </c>
      <c r="AF243" s="62"/>
      <c r="AG243" s="62">
        <v>2034</v>
      </c>
      <c r="AH243" s="65">
        <f t="shared" si="129"/>
        <v>101.87631470861379</v>
      </c>
      <c r="AI243" s="65">
        <f t="shared" si="129"/>
        <v>-197.57164697584813</v>
      </c>
      <c r="AJ243" s="65">
        <f t="shared" si="129"/>
        <v>-953.3404362818401</v>
      </c>
      <c r="AK243" s="65">
        <f t="shared" si="128"/>
        <v>-2071.4254056561913</v>
      </c>
      <c r="AL243" s="65">
        <f t="shared" si="128"/>
        <v>-2975.256506059697</v>
      </c>
      <c r="AM243" s="65">
        <f t="shared" si="128"/>
        <v>-268.65545020534773</v>
      </c>
      <c r="AN243" s="65">
        <f t="shared" si="128"/>
        <v>1323.1499976821651</v>
      </c>
      <c r="AO243" s="65">
        <f t="shared" si="128"/>
        <v>-2272.2712228989403</v>
      </c>
      <c r="AP243" s="65">
        <f t="shared" si="128"/>
        <v>1089.5074613732577</v>
      </c>
      <c r="AQ243" s="65">
        <f t="shared" si="128"/>
        <v>-4126.5566376303905</v>
      </c>
      <c r="AR243" s="65">
        <f t="shared" si="128"/>
        <v>213.45127657966532</v>
      </c>
      <c r="AS243" s="65">
        <f t="shared" si="128"/>
        <v>-10350.543531944219</v>
      </c>
      <c r="AT243" s="84">
        <f t="shared" si="128"/>
        <v>-10642.220292563317</v>
      </c>
      <c r="AU243" s="85">
        <f t="shared" si="128"/>
        <v>291.6767606190988</v>
      </c>
    </row>
    <row r="244" spans="1:47" ht="12.75">
      <c r="A244" s="68">
        <v>2035</v>
      </c>
      <c r="B244" s="65">
        <f t="shared" si="126"/>
        <v>57.34357930322585</v>
      </c>
      <c r="C244" s="65">
        <f t="shared" si="126"/>
        <v>-22.5652325393894</v>
      </c>
      <c r="D244" s="65">
        <f t="shared" si="126"/>
        <v>-403.22556217358215</v>
      </c>
      <c r="E244" s="65">
        <f t="shared" si="126"/>
        <v>-763.5121294700366</v>
      </c>
      <c r="F244" s="65">
        <f t="shared" si="126"/>
        <v>-1133.4442268458079</v>
      </c>
      <c r="G244" s="65">
        <f t="shared" si="126"/>
        <v>-1610.2558334301866</v>
      </c>
      <c r="H244" s="65">
        <f t="shared" si="126"/>
        <v>1959.867844869499</v>
      </c>
      <c r="I244" s="65">
        <f t="shared" si="126"/>
        <v>-1972.48887079407</v>
      </c>
      <c r="J244" s="65">
        <f t="shared" si="126"/>
        <v>1655.7964147659077</v>
      </c>
      <c r="K244" s="65">
        <f t="shared" si="126"/>
        <v>-2752.6820853846</v>
      </c>
      <c r="L244" s="65">
        <f t="shared" si="126"/>
        <v>146.26052650872953</v>
      </c>
      <c r="M244" s="65">
        <f t="shared" si="119"/>
        <v>-4985.16610169904</v>
      </c>
      <c r="N244" s="84">
        <f t="shared" si="115"/>
        <v>-5255.2137438922655</v>
      </c>
      <c r="O244" s="84">
        <f t="shared" si="120"/>
        <v>270.04764219322533</v>
      </c>
      <c r="P244" s="62"/>
      <c r="Q244" s="62">
        <v>2035</v>
      </c>
      <c r="R244" s="65">
        <f t="shared" si="127"/>
        <v>36.39212898096048</v>
      </c>
      <c r="S244" s="65">
        <f t="shared" si="127"/>
        <v>-36.35985544313735</v>
      </c>
      <c r="T244" s="65">
        <f t="shared" si="127"/>
        <v>-359.06276250697556</v>
      </c>
      <c r="U244" s="65">
        <f t="shared" si="127"/>
        <v>-872.2591410052846</v>
      </c>
      <c r="V244" s="65">
        <f t="shared" si="127"/>
        <v>-1071.3718024188129</v>
      </c>
      <c r="W244" s="65">
        <f t="shared" si="127"/>
        <v>-1544.4837300768413</v>
      </c>
      <c r="X244" s="65">
        <f t="shared" si="127"/>
        <v>1878.925966595736</v>
      </c>
      <c r="Y244" s="65">
        <f t="shared" si="127"/>
        <v>-1783.0203455845185</v>
      </c>
      <c r="Z244" s="65">
        <f t="shared" si="127"/>
        <v>1399.1151453106577</v>
      </c>
      <c r="AA244" s="65">
        <f t="shared" si="127"/>
        <v>-2449.9928454348264</v>
      </c>
      <c r="AB244" s="65">
        <f t="shared" si="127"/>
        <v>54.67004189140334</v>
      </c>
      <c r="AC244" s="65">
        <f t="shared" si="121"/>
        <v>-4802.117241583042</v>
      </c>
      <c r="AD244" s="84">
        <f t="shared" si="117"/>
        <v>-5178.846965003526</v>
      </c>
      <c r="AE244" s="84">
        <f t="shared" si="122"/>
        <v>376.7297234204834</v>
      </c>
      <c r="AF244" s="62"/>
      <c r="AG244" s="62">
        <v>2035</v>
      </c>
      <c r="AH244" s="65">
        <f t="shared" si="129"/>
        <v>93.73570828418633</v>
      </c>
      <c r="AI244" s="65">
        <f t="shared" si="129"/>
        <v>-58.92508798252675</v>
      </c>
      <c r="AJ244" s="65">
        <f t="shared" si="129"/>
        <v>-762.2883246805577</v>
      </c>
      <c r="AK244" s="65">
        <f t="shared" si="128"/>
        <v>-1635.7712704753212</v>
      </c>
      <c r="AL244" s="65">
        <f t="shared" si="128"/>
        <v>-2204.8160292646207</v>
      </c>
      <c r="AM244" s="65">
        <f t="shared" si="128"/>
        <v>-3154.739563507028</v>
      </c>
      <c r="AN244" s="65">
        <f t="shared" si="128"/>
        <v>3838.793811465235</v>
      </c>
      <c r="AO244" s="65">
        <f t="shared" si="128"/>
        <v>-3755.5092163785885</v>
      </c>
      <c r="AP244" s="65">
        <f t="shared" si="128"/>
        <v>3054.9115600765654</v>
      </c>
      <c r="AQ244" s="65">
        <f t="shared" si="128"/>
        <v>-5202.674930819427</v>
      </c>
      <c r="AR244" s="65">
        <f t="shared" si="128"/>
        <v>200.93056840013287</v>
      </c>
      <c r="AS244" s="65">
        <f t="shared" si="128"/>
        <v>-9787.283343282083</v>
      </c>
      <c r="AT244" s="84">
        <f t="shared" si="128"/>
        <v>-10434.060708895791</v>
      </c>
      <c r="AU244" s="85">
        <f t="shared" si="128"/>
        <v>646.7773656137088</v>
      </c>
    </row>
    <row r="245" spans="1:47" ht="12.75">
      <c r="A245" s="68">
        <v>2036</v>
      </c>
      <c r="B245" s="65">
        <f t="shared" si="126"/>
        <v>39.95367179523237</v>
      </c>
      <c r="C245" s="65">
        <f t="shared" si="126"/>
        <v>64.27672299096594</v>
      </c>
      <c r="D245" s="65">
        <f t="shared" si="126"/>
        <v>-343.7017887098773</v>
      </c>
      <c r="E245" s="65">
        <f t="shared" si="126"/>
        <v>-746.9352377701725</v>
      </c>
      <c r="F245" s="65">
        <f t="shared" si="126"/>
        <v>-1121.8389958541957</v>
      </c>
      <c r="G245" s="65">
        <f t="shared" si="126"/>
        <v>-2420.1309666353045</v>
      </c>
      <c r="H245" s="65">
        <f t="shared" si="126"/>
        <v>2475.1819341232767</v>
      </c>
      <c r="I245" s="65">
        <f t="shared" si="126"/>
        <v>-1887.5254385490261</v>
      </c>
      <c r="J245" s="65">
        <f t="shared" si="126"/>
        <v>1873.3818898491154</v>
      </c>
      <c r="K245" s="65">
        <f t="shared" si="126"/>
        <v>-2637.2606997085095</v>
      </c>
      <c r="L245" s="65">
        <f t="shared" si="126"/>
        <v>128.8968607218594</v>
      </c>
      <c r="M245" s="65">
        <f t="shared" si="119"/>
        <v>-4704.598908468495</v>
      </c>
      <c r="N245" s="84">
        <f t="shared" si="115"/>
        <v>-4916.384361132514</v>
      </c>
      <c r="O245" s="84">
        <f t="shared" si="120"/>
        <v>211.78545266401852</v>
      </c>
      <c r="P245" s="62"/>
      <c r="Q245" s="62">
        <v>2036</v>
      </c>
      <c r="R245" s="65">
        <f t="shared" si="127"/>
        <v>25.61293860344813</v>
      </c>
      <c r="S245" s="65">
        <f t="shared" si="127"/>
        <v>77.41130513699318</v>
      </c>
      <c r="T245" s="65">
        <f t="shared" si="127"/>
        <v>-294.7386847316229</v>
      </c>
      <c r="U245" s="65">
        <f t="shared" si="127"/>
        <v>-723.4825033507659</v>
      </c>
      <c r="V245" s="65">
        <f t="shared" si="127"/>
        <v>-1403.633443718776</v>
      </c>
      <c r="W245" s="65">
        <f t="shared" si="127"/>
        <v>-2201.3307450675347</v>
      </c>
      <c r="X245" s="65">
        <f t="shared" si="127"/>
        <v>2477.257359484298</v>
      </c>
      <c r="Y245" s="65">
        <f t="shared" si="127"/>
        <v>-1762.0605699956068</v>
      </c>
      <c r="Z245" s="65">
        <f t="shared" si="127"/>
        <v>1542.1364246338053</v>
      </c>
      <c r="AA245" s="65">
        <f t="shared" si="127"/>
        <v>-2473.756392072013</v>
      </c>
      <c r="AB245" s="65">
        <f t="shared" si="127"/>
        <v>51.08116783885362</v>
      </c>
      <c r="AC245" s="65">
        <f t="shared" si="121"/>
        <v>-4736.584311077775</v>
      </c>
      <c r="AD245" s="84">
        <f t="shared" si="117"/>
        <v>-5045.562772207195</v>
      </c>
      <c r="AE245" s="84">
        <f t="shared" si="122"/>
        <v>308.9784611294199</v>
      </c>
      <c r="AF245" s="62"/>
      <c r="AG245" s="62">
        <v>2036</v>
      </c>
      <c r="AH245" s="65">
        <f t="shared" si="129"/>
        <v>65.5666103986805</v>
      </c>
      <c r="AI245" s="65">
        <f t="shared" si="129"/>
        <v>141.68802812795911</v>
      </c>
      <c r="AJ245" s="65">
        <f t="shared" si="129"/>
        <v>-638.4404734415002</v>
      </c>
      <c r="AK245" s="65">
        <f t="shared" si="128"/>
        <v>-1470.4177411209384</v>
      </c>
      <c r="AL245" s="65">
        <f t="shared" si="128"/>
        <v>-2525.472439572972</v>
      </c>
      <c r="AM245" s="65">
        <f t="shared" si="128"/>
        <v>-4621.461711702839</v>
      </c>
      <c r="AN245" s="65">
        <f t="shared" si="128"/>
        <v>4952.439293607575</v>
      </c>
      <c r="AO245" s="65">
        <f t="shared" si="128"/>
        <v>-3649.586008544633</v>
      </c>
      <c r="AP245" s="65">
        <f t="shared" si="128"/>
        <v>3415.5183144829207</v>
      </c>
      <c r="AQ245" s="65">
        <f t="shared" si="128"/>
        <v>-5111.017091780523</v>
      </c>
      <c r="AR245" s="65">
        <f t="shared" si="128"/>
        <v>179.97802856071303</v>
      </c>
      <c r="AS245" s="65">
        <f t="shared" si="128"/>
        <v>-9441.18321954627</v>
      </c>
      <c r="AT245" s="84">
        <f t="shared" si="128"/>
        <v>-9961.947133339709</v>
      </c>
      <c r="AU245" s="85">
        <f t="shared" si="128"/>
        <v>520.7639137934384</v>
      </c>
    </row>
    <row r="246" spans="1:47" ht="12.75">
      <c r="A246" s="68">
        <v>2037</v>
      </c>
      <c r="B246" s="65">
        <f t="shared" si="126"/>
        <v>19.689399409879115</v>
      </c>
      <c r="C246" s="65">
        <f t="shared" si="126"/>
        <v>140.86175463981635</v>
      </c>
      <c r="D246" s="65">
        <f t="shared" si="126"/>
        <v>-297.6188673186116</v>
      </c>
      <c r="E246" s="65">
        <f t="shared" si="126"/>
        <v>-647.4738875710464</v>
      </c>
      <c r="F246" s="65">
        <f t="shared" si="126"/>
        <v>-1366.515949260298</v>
      </c>
      <c r="G246" s="65">
        <f t="shared" si="126"/>
        <v>-2431.5242862114683</v>
      </c>
      <c r="H246" s="65">
        <f t="shared" si="126"/>
        <v>2107.764848824969</v>
      </c>
      <c r="I246" s="65">
        <f t="shared" si="126"/>
        <v>-1155.2625722589146</v>
      </c>
      <c r="J246" s="65">
        <f t="shared" si="126"/>
        <v>1098.2202860553225</v>
      </c>
      <c r="K246" s="65">
        <f t="shared" si="126"/>
        <v>-1638.4790834377054</v>
      </c>
      <c r="L246" s="65">
        <f t="shared" si="126"/>
        <v>95.8273665850611</v>
      </c>
      <c r="M246" s="65">
        <f t="shared" si="119"/>
        <v>-4170.338357128057</v>
      </c>
      <c r="N246" s="84">
        <f t="shared" si="115"/>
        <v>-4056.2159435828216</v>
      </c>
      <c r="O246" s="84">
        <f t="shared" si="120"/>
        <v>-114.12241354523576</v>
      </c>
      <c r="P246" s="62"/>
      <c r="Q246" s="62">
        <v>2037</v>
      </c>
      <c r="R246" s="65">
        <f t="shared" si="127"/>
        <v>12.757023474303423</v>
      </c>
      <c r="S246" s="65">
        <f t="shared" si="127"/>
        <v>164.7922480568086</v>
      </c>
      <c r="T246" s="65">
        <f t="shared" si="127"/>
        <v>-268.81704144907417</v>
      </c>
      <c r="U246" s="65">
        <f t="shared" si="127"/>
        <v>-627.0818003977183</v>
      </c>
      <c r="V246" s="65">
        <f t="shared" si="127"/>
        <v>-1646.6654626265226</v>
      </c>
      <c r="W246" s="65">
        <f t="shared" si="127"/>
        <v>-2206.391470347502</v>
      </c>
      <c r="X246" s="65">
        <f t="shared" si="127"/>
        <v>2227.166039813572</v>
      </c>
      <c r="Y246" s="65">
        <f t="shared" si="127"/>
        <v>-997.13610482277</v>
      </c>
      <c r="Z246" s="65">
        <f t="shared" si="127"/>
        <v>514.9904282147181</v>
      </c>
      <c r="AA246" s="65">
        <f t="shared" si="127"/>
        <v>-1536.2573372802726</v>
      </c>
      <c r="AB246" s="65">
        <f t="shared" si="127"/>
        <v>41.42099697013418</v>
      </c>
      <c r="AC246" s="65">
        <f t="shared" si="121"/>
        <v>-4362.643477364458</v>
      </c>
      <c r="AD246" s="84">
        <f t="shared" si="117"/>
        <v>-4288.3977360709105</v>
      </c>
      <c r="AE246" s="84">
        <f t="shared" si="122"/>
        <v>-74.24574129354733</v>
      </c>
      <c r="AF246" s="62"/>
      <c r="AG246" s="62">
        <v>2037</v>
      </c>
      <c r="AH246" s="65">
        <f t="shared" si="129"/>
        <v>32.44642288418254</v>
      </c>
      <c r="AI246" s="65">
        <f t="shared" si="129"/>
        <v>305.65400269662496</v>
      </c>
      <c r="AJ246" s="65">
        <f t="shared" si="129"/>
        <v>-566.4359087676858</v>
      </c>
      <c r="AK246" s="65">
        <f t="shared" si="128"/>
        <v>-1274.5556879687647</v>
      </c>
      <c r="AL246" s="65">
        <f t="shared" si="128"/>
        <v>-3013.1814118868206</v>
      </c>
      <c r="AM246" s="65">
        <f t="shared" si="128"/>
        <v>-4637.91575655897</v>
      </c>
      <c r="AN246" s="65">
        <f t="shared" si="128"/>
        <v>4334.930888638541</v>
      </c>
      <c r="AO246" s="65">
        <f t="shared" si="128"/>
        <v>-2152.3986770816846</v>
      </c>
      <c r="AP246" s="65">
        <f t="shared" si="128"/>
        <v>1613.2107142700406</v>
      </c>
      <c r="AQ246" s="65">
        <f t="shared" si="128"/>
        <v>-3174.736420717978</v>
      </c>
      <c r="AR246" s="65">
        <f t="shared" si="128"/>
        <v>137.24836355519528</v>
      </c>
      <c r="AS246" s="65">
        <f t="shared" si="128"/>
        <v>-8532.981834492515</v>
      </c>
      <c r="AT246" s="84">
        <f t="shared" si="128"/>
        <v>-8344.613679653732</v>
      </c>
      <c r="AU246" s="85">
        <f t="shared" si="128"/>
        <v>-188.36815483878308</v>
      </c>
    </row>
    <row r="247" spans="1:47" ht="12.75">
      <c r="A247" s="68">
        <v>2038</v>
      </c>
      <c r="B247" s="65">
        <f t="shared" si="126"/>
        <v>-4.886420291502873</v>
      </c>
      <c r="C247" s="65">
        <f t="shared" si="126"/>
        <v>224.28473554298398</v>
      </c>
      <c r="D247" s="65">
        <f t="shared" si="126"/>
        <v>-214.09357229692978</v>
      </c>
      <c r="E247" s="65">
        <f t="shared" si="126"/>
        <v>-546.0623148189043</v>
      </c>
      <c r="F247" s="65">
        <f t="shared" si="126"/>
        <v>-1357.812026016618</v>
      </c>
      <c r="G247" s="65">
        <f t="shared" si="126"/>
        <v>-1905.5326991122565</v>
      </c>
      <c r="H247" s="65">
        <f t="shared" si="126"/>
        <v>1229.684523453965</v>
      </c>
      <c r="I247" s="65">
        <f t="shared" si="126"/>
        <v>-201.5053488604899</v>
      </c>
      <c r="J247" s="65">
        <f t="shared" si="126"/>
        <v>-24.271683309954824</v>
      </c>
      <c r="K247" s="65">
        <f t="shared" si="126"/>
        <v>-562.7466192039865</v>
      </c>
      <c r="L247" s="65">
        <f t="shared" si="126"/>
        <v>60.271116292860825</v>
      </c>
      <c r="M247" s="65">
        <f t="shared" si="119"/>
        <v>-3362.9414249136935</v>
      </c>
      <c r="N247" s="84">
        <f t="shared" si="115"/>
        <v>-3031.437670599902</v>
      </c>
      <c r="O247" s="84">
        <f t="shared" si="120"/>
        <v>-331.50375431379143</v>
      </c>
      <c r="P247" s="62"/>
      <c r="Q247" s="62">
        <v>2038</v>
      </c>
      <c r="R247" s="65">
        <f t="shared" si="127"/>
        <v>-3.065641300028801</v>
      </c>
      <c r="S247" s="65">
        <f t="shared" si="127"/>
        <v>198.21985709325236</v>
      </c>
      <c r="T247" s="65">
        <f t="shared" si="127"/>
        <v>-203.53290281142108</v>
      </c>
      <c r="U247" s="65">
        <f t="shared" si="127"/>
        <v>-496.3204508474737</v>
      </c>
      <c r="V247" s="65">
        <f t="shared" si="127"/>
        <v>-1463.0431323003431</v>
      </c>
      <c r="W247" s="65">
        <f t="shared" si="127"/>
        <v>-2186.2438866531884</v>
      </c>
      <c r="X247" s="65">
        <f t="shared" si="127"/>
        <v>1506.9399999199668</v>
      </c>
      <c r="Y247" s="65">
        <f t="shared" si="127"/>
        <v>-234.64621062000515</v>
      </c>
      <c r="Z247" s="65">
        <f t="shared" si="127"/>
        <v>-332.7532292029937</v>
      </c>
      <c r="AA247" s="65">
        <f t="shared" si="127"/>
        <v>-400.52471528883325</v>
      </c>
      <c r="AB247" s="65">
        <f t="shared" si="127"/>
        <v>27.448503129180608</v>
      </c>
      <c r="AC247" s="65">
        <f t="shared" si="121"/>
        <v>-3614.970312011068</v>
      </c>
      <c r="AD247" s="84">
        <f t="shared" si="117"/>
        <v>-3135.691755162319</v>
      </c>
      <c r="AE247" s="84">
        <f t="shared" si="122"/>
        <v>-479.27855684874885</v>
      </c>
      <c r="AF247" s="62"/>
      <c r="AG247" s="62">
        <v>2038</v>
      </c>
      <c r="AH247" s="65">
        <f t="shared" si="129"/>
        <v>-7.952061591531674</v>
      </c>
      <c r="AI247" s="65">
        <f t="shared" si="129"/>
        <v>422.50459263623634</v>
      </c>
      <c r="AJ247" s="65">
        <f t="shared" si="129"/>
        <v>-417.62647510835086</v>
      </c>
      <c r="AK247" s="65">
        <f t="shared" si="128"/>
        <v>-1042.382765666378</v>
      </c>
      <c r="AL247" s="65">
        <f t="shared" si="128"/>
        <v>-2820.855158316961</v>
      </c>
      <c r="AM247" s="65">
        <f t="shared" si="128"/>
        <v>-4091.776585765445</v>
      </c>
      <c r="AN247" s="65">
        <f t="shared" si="128"/>
        <v>2736.624523373932</v>
      </c>
      <c r="AO247" s="65">
        <f t="shared" si="128"/>
        <v>-436.15155948049505</v>
      </c>
      <c r="AP247" s="65">
        <f t="shared" si="128"/>
        <v>-357.0249125129485</v>
      </c>
      <c r="AQ247" s="65">
        <f t="shared" si="128"/>
        <v>-963.2713344928197</v>
      </c>
      <c r="AR247" s="65">
        <f t="shared" si="128"/>
        <v>87.71961942204143</v>
      </c>
      <c r="AS247" s="65">
        <f t="shared" si="128"/>
        <v>-6977.9117369247615</v>
      </c>
      <c r="AT247" s="84">
        <f t="shared" si="128"/>
        <v>-6167.129425762221</v>
      </c>
      <c r="AU247" s="85">
        <f t="shared" si="128"/>
        <v>-810.7823111625403</v>
      </c>
    </row>
    <row r="248" spans="1:47" ht="12.75">
      <c r="A248" s="68">
        <v>2039</v>
      </c>
      <c r="B248" s="65">
        <f t="shared" si="126"/>
        <v>-35.92956096693524</v>
      </c>
      <c r="C248" s="65">
        <f t="shared" si="126"/>
        <v>309.75910122247296</v>
      </c>
      <c r="D248" s="65">
        <f t="shared" si="126"/>
        <v>-106.56675571730011</v>
      </c>
      <c r="E248" s="65">
        <f t="shared" si="126"/>
        <v>-489.50586078412016</v>
      </c>
      <c r="F248" s="65">
        <f t="shared" si="126"/>
        <v>-932.2868896581349</v>
      </c>
      <c r="G248" s="65">
        <f t="shared" si="126"/>
        <v>-1378.591668715002</v>
      </c>
      <c r="H248" s="65">
        <f t="shared" si="126"/>
        <v>-260.4475541355205</v>
      </c>
      <c r="I248" s="65">
        <f t="shared" si="126"/>
        <v>746.6178698876756</v>
      </c>
      <c r="J248" s="65">
        <f t="shared" si="126"/>
        <v>-1000.4876852761663</v>
      </c>
      <c r="K248" s="65">
        <f t="shared" si="126"/>
        <v>482.6829354282818</v>
      </c>
      <c r="L248" s="65">
        <f t="shared" si="126"/>
        <v>28.903086893966247</v>
      </c>
      <c r="M248" s="65">
        <f t="shared" si="119"/>
        <v>-2664.756068714749</v>
      </c>
      <c r="N248" s="84">
        <f t="shared" si="115"/>
        <v>-2158.9153541994747</v>
      </c>
      <c r="O248" s="84">
        <f t="shared" si="120"/>
        <v>-505.84071451527416</v>
      </c>
      <c r="P248" s="62"/>
      <c r="Q248" s="62">
        <v>2039</v>
      </c>
      <c r="R248" s="65">
        <f t="shared" si="127"/>
        <v>-22.052839029222014</v>
      </c>
      <c r="S248" s="65">
        <f t="shared" si="127"/>
        <v>237.5119589430833</v>
      </c>
      <c r="T248" s="65">
        <f t="shared" si="127"/>
        <v>-142.08900762308622</v>
      </c>
      <c r="U248" s="65">
        <f t="shared" si="127"/>
        <v>-440.9616313299048</v>
      </c>
      <c r="V248" s="65">
        <f t="shared" si="127"/>
        <v>-1130.3363421105314</v>
      </c>
      <c r="W248" s="65">
        <f t="shared" si="127"/>
        <v>-1514.592079204449</v>
      </c>
      <c r="X248" s="65">
        <f t="shared" si="127"/>
        <v>0.9343467347498517</v>
      </c>
      <c r="Y248" s="65">
        <f t="shared" si="127"/>
        <v>568.674281070882</v>
      </c>
      <c r="Z248" s="65">
        <f t="shared" si="127"/>
        <v>-860.9226992055192</v>
      </c>
      <c r="AA248" s="65">
        <f t="shared" si="127"/>
        <v>376.52854760443734</v>
      </c>
      <c r="AB248" s="65">
        <f t="shared" si="127"/>
        <v>15.568337046137458</v>
      </c>
      <c r="AC248" s="65">
        <f t="shared" si="121"/>
        <v>-2927.30546414956</v>
      </c>
      <c r="AD248" s="84">
        <f t="shared" si="117"/>
        <v>-2264.9212175970897</v>
      </c>
      <c r="AE248" s="84">
        <f t="shared" si="122"/>
        <v>-662.3842465524704</v>
      </c>
      <c r="AF248" s="62"/>
      <c r="AG248" s="62">
        <v>2039</v>
      </c>
      <c r="AH248" s="65">
        <f t="shared" si="129"/>
        <v>-57.982399996157255</v>
      </c>
      <c r="AI248" s="65">
        <f t="shared" si="129"/>
        <v>547.2710601655563</v>
      </c>
      <c r="AJ248" s="65">
        <f t="shared" si="129"/>
        <v>-248.65576334038633</v>
      </c>
      <c r="AK248" s="65">
        <f t="shared" si="128"/>
        <v>-930.4674921140249</v>
      </c>
      <c r="AL248" s="65">
        <f t="shared" si="128"/>
        <v>-2062.6232317686663</v>
      </c>
      <c r="AM248" s="65">
        <f t="shared" si="128"/>
        <v>-2893.183747919451</v>
      </c>
      <c r="AN248" s="65">
        <f t="shared" si="128"/>
        <v>-259.5132074007706</v>
      </c>
      <c r="AO248" s="65">
        <f t="shared" si="128"/>
        <v>1315.2921509585576</v>
      </c>
      <c r="AP248" s="65">
        <f t="shared" si="128"/>
        <v>-1861.4103844816855</v>
      </c>
      <c r="AQ248" s="65">
        <f t="shared" si="128"/>
        <v>859.2114830327191</v>
      </c>
      <c r="AR248" s="65">
        <f t="shared" si="128"/>
        <v>44.471423940103705</v>
      </c>
      <c r="AS248" s="65">
        <f t="shared" si="128"/>
        <v>-5592.061532864309</v>
      </c>
      <c r="AT248" s="84">
        <f t="shared" si="128"/>
        <v>-4423.836571796564</v>
      </c>
      <c r="AU248" s="85">
        <f t="shared" si="128"/>
        <v>-1168.2249610677445</v>
      </c>
    </row>
    <row r="249" spans="1:47" ht="12.75">
      <c r="A249" s="68">
        <v>2040</v>
      </c>
      <c r="B249" s="65">
        <f t="shared" si="126"/>
        <v>-56.62498808388773</v>
      </c>
      <c r="C249" s="65">
        <f t="shared" si="126"/>
        <v>275.56935495066864</v>
      </c>
      <c r="D249" s="65">
        <f t="shared" si="126"/>
        <v>-13.44085207246826</v>
      </c>
      <c r="E249" s="65">
        <f t="shared" si="126"/>
        <v>-401.74584590253653</v>
      </c>
      <c r="F249" s="65">
        <f t="shared" si="126"/>
        <v>-726.2940395573096</v>
      </c>
      <c r="G249" s="65">
        <f t="shared" si="126"/>
        <v>-1056.73039068855</v>
      </c>
      <c r="H249" s="65">
        <f t="shared" si="126"/>
        <v>-1555.2439661232638</v>
      </c>
      <c r="I249" s="65">
        <f t="shared" si="126"/>
        <v>1898.992608998873</v>
      </c>
      <c r="J249" s="65">
        <f t="shared" si="126"/>
        <v>-1633.024202963279</v>
      </c>
      <c r="K249" s="65">
        <f t="shared" si="126"/>
        <v>1274.789638864444</v>
      </c>
      <c r="L249" s="65">
        <f t="shared" si="126"/>
        <v>-0.5889685631191242</v>
      </c>
      <c r="M249" s="65">
        <f t="shared" si="119"/>
        <v>-1993.7526825773093</v>
      </c>
      <c r="N249" s="84">
        <f t="shared" si="115"/>
        <v>-1379.8889938779175</v>
      </c>
      <c r="O249" s="84">
        <f t="shared" si="120"/>
        <v>-613.8636886993918</v>
      </c>
      <c r="P249" s="62"/>
      <c r="Q249" s="62">
        <v>2040</v>
      </c>
      <c r="R249" s="65">
        <f t="shared" si="127"/>
        <v>-39.45777028098382</v>
      </c>
      <c r="S249" s="65">
        <f t="shared" si="127"/>
        <v>220.50492978420516</v>
      </c>
      <c r="T249" s="65">
        <f t="shared" si="127"/>
        <v>-57.60365173907485</v>
      </c>
      <c r="U249" s="65">
        <f t="shared" si="127"/>
        <v>-348.3787779987324</v>
      </c>
      <c r="V249" s="65">
        <f t="shared" si="127"/>
        <v>-879.8086611298786</v>
      </c>
      <c r="W249" s="65">
        <f t="shared" si="127"/>
        <v>-1066.8662217101955</v>
      </c>
      <c r="X249" s="65">
        <f t="shared" si="127"/>
        <v>-1488.4860206083104</v>
      </c>
      <c r="Y249" s="65">
        <f t="shared" si="127"/>
        <v>1732.426733790664</v>
      </c>
      <c r="Z249" s="65">
        <f t="shared" si="127"/>
        <v>-1513.9670872503775</v>
      </c>
      <c r="AA249" s="65">
        <f t="shared" si="127"/>
        <v>1066.7462850162701</v>
      </c>
      <c r="AB249" s="65">
        <f t="shared" si="127"/>
        <v>5.319477350615671</v>
      </c>
      <c r="AC249" s="65">
        <f t="shared" si="121"/>
        <v>-2374.890242126414</v>
      </c>
      <c r="AD249" s="84">
        <f t="shared" si="117"/>
        <v>-1595.300644089235</v>
      </c>
      <c r="AE249" s="84">
        <f t="shared" si="122"/>
        <v>-779.5895980371788</v>
      </c>
      <c r="AF249" s="62"/>
      <c r="AG249" s="62">
        <v>2040</v>
      </c>
      <c r="AH249" s="65">
        <f t="shared" si="129"/>
        <v>-96.08275836487155</v>
      </c>
      <c r="AI249" s="65">
        <f t="shared" si="129"/>
        <v>496.0742847348738</v>
      </c>
      <c r="AJ249" s="65">
        <f t="shared" si="129"/>
        <v>-71.04450381154311</v>
      </c>
      <c r="AK249" s="65">
        <f t="shared" si="128"/>
        <v>-750.1246239012689</v>
      </c>
      <c r="AL249" s="65">
        <f t="shared" si="128"/>
        <v>-1606.1027006871882</v>
      </c>
      <c r="AM249" s="65">
        <f t="shared" si="128"/>
        <v>-2123.5966123987455</v>
      </c>
      <c r="AN249" s="65">
        <f t="shared" si="128"/>
        <v>-3043.729986731574</v>
      </c>
      <c r="AO249" s="65">
        <f t="shared" si="128"/>
        <v>3631.419342789537</v>
      </c>
      <c r="AP249" s="65">
        <f t="shared" si="128"/>
        <v>-3146.9912902136566</v>
      </c>
      <c r="AQ249" s="65">
        <f t="shared" si="128"/>
        <v>2341.535923880714</v>
      </c>
      <c r="AR249" s="65">
        <f t="shared" si="128"/>
        <v>4.730508787496547</v>
      </c>
      <c r="AS249" s="65">
        <f t="shared" si="128"/>
        <v>-4368.642924703723</v>
      </c>
      <c r="AT249" s="84">
        <f t="shared" si="128"/>
        <v>-2975.1896379671525</v>
      </c>
      <c r="AU249" s="85">
        <f t="shared" si="128"/>
        <v>-1393.4532867365706</v>
      </c>
    </row>
    <row r="250" spans="1:47" ht="12.75">
      <c r="A250" s="68">
        <v>2041</v>
      </c>
      <c r="B250" s="65">
        <f t="shared" si="126"/>
        <v>-67.835011105577</v>
      </c>
      <c r="C250" s="65">
        <f t="shared" si="126"/>
        <v>193.51396389836736</v>
      </c>
      <c r="D250" s="65">
        <f t="shared" si="126"/>
        <v>118.08748606513836</v>
      </c>
      <c r="E250" s="65">
        <f t="shared" si="126"/>
        <v>-326.66227761487244</v>
      </c>
      <c r="F250" s="65">
        <f t="shared" si="126"/>
        <v>-746.6031937926309</v>
      </c>
      <c r="G250" s="65">
        <f t="shared" si="126"/>
        <v>-1066.2248236686573</v>
      </c>
      <c r="H250" s="65">
        <f t="shared" si="126"/>
        <v>-2294.728985900816</v>
      </c>
      <c r="I250" s="65">
        <f t="shared" si="126"/>
        <v>2352.979776972934</v>
      </c>
      <c r="J250" s="65">
        <f t="shared" si="126"/>
        <v>-1559.9880540390732</v>
      </c>
      <c r="K250" s="65">
        <f t="shared" si="126"/>
        <v>1464.491039953864</v>
      </c>
      <c r="L250" s="65">
        <f t="shared" si="126"/>
        <v>-9.837956369196036</v>
      </c>
      <c r="M250" s="65">
        <f t="shared" si="119"/>
        <v>-1932.9700792313233</v>
      </c>
      <c r="N250" s="84">
        <f t="shared" si="115"/>
        <v>-1309.402504342841</v>
      </c>
      <c r="O250" s="84">
        <f t="shared" si="120"/>
        <v>-623.5675748884823</v>
      </c>
      <c r="P250" s="62"/>
      <c r="Q250" s="62">
        <v>2041</v>
      </c>
      <c r="R250" s="65">
        <f t="shared" si="127"/>
        <v>-51.02809389721733</v>
      </c>
      <c r="S250" s="65">
        <f t="shared" si="127"/>
        <v>131.36463902036485</v>
      </c>
      <c r="T250" s="65">
        <f t="shared" si="127"/>
        <v>145.92925107234623</v>
      </c>
      <c r="U250" s="65">
        <f t="shared" si="127"/>
        <v>-300.6556577249139</v>
      </c>
      <c r="V250" s="65">
        <f t="shared" si="127"/>
        <v>-717.3020154137339</v>
      </c>
      <c r="W250" s="65">
        <f t="shared" si="127"/>
        <v>-1391.0808800407685</v>
      </c>
      <c r="X250" s="65">
        <f t="shared" si="127"/>
        <v>-2141.110456010414</v>
      </c>
      <c r="Y250" s="65">
        <f t="shared" si="127"/>
        <v>2307.515173519496</v>
      </c>
      <c r="Z250" s="65">
        <f t="shared" si="127"/>
        <v>-1517.2083775042265</v>
      </c>
      <c r="AA250" s="65">
        <f t="shared" si="127"/>
        <v>1183.1053445909347</v>
      </c>
      <c r="AB250" s="65">
        <f t="shared" si="127"/>
        <v>1.3830641111608202</v>
      </c>
      <c r="AC250" s="65">
        <f t="shared" si="121"/>
        <v>-2350.4710723881326</v>
      </c>
      <c r="AD250" s="84">
        <f t="shared" si="117"/>
        <v>-1598.276774824364</v>
      </c>
      <c r="AE250" s="84">
        <f t="shared" si="122"/>
        <v>-752.1942975637685</v>
      </c>
      <c r="AF250" s="62"/>
      <c r="AG250" s="62">
        <v>2041</v>
      </c>
      <c r="AH250" s="65">
        <f t="shared" si="129"/>
        <v>-118.86310500279433</v>
      </c>
      <c r="AI250" s="65">
        <f t="shared" si="129"/>
        <v>324.8786029187322</v>
      </c>
      <c r="AJ250" s="65">
        <f t="shared" si="129"/>
        <v>264.0167371374846</v>
      </c>
      <c r="AK250" s="65">
        <f t="shared" si="128"/>
        <v>-627.3179353397863</v>
      </c>
      <c r="AL250" s="65">
        <f t="shared" si="128"/>
        <v>-1463.9052092063648</v>
      </c>
      <c r="AM250" s="65">
        <f t="shared" si="128"/>
        <v>-2457.305703709426</v>
      </c>
      <c r="AN250" s="65">
        <f t="shared" si="128"/>
        <v>-4435.83944191123</v>
      </c>
      <c r="AO250" s="65">
        <f t="shared" si="128"/>
        <v>4660.49495049243</v>
      </c>
      <c r="AP250" s="65">
        <f t="shared" si="128"/>
        <v>-3077.1964315432997</v>
      </c>
      <c r="AQ250" s="65">
        <f t="shared" si="128"/>
        <v>2647.5963845447986</v>
      </c>
      <c r="AR250" s="65">
        <f t="shared" si="128"/>
        <v>-8.454892258035215</v>
      </c>
      <c r="AS250" s="65">
        <f t="shared" si="128"/>
        <v>-4283.441151619456</v>
      </c>
      <c r="AT250" s="84">
        <f t="shared" si="128"/>
        <v>-2907.679279167205</v>
      </c>
      <c r="AU250" s="85">
        <f t="shared" si="128"/>
        <v>-1375.7618724522508</v>
      </c>
    </row>
    <row r="251" spans="1:47" ht="12.75">
      <c r="A251" s="68">
        <v>2042</v>
      </c>
      <c r="B251" s="65">
        <f t="shared" si="126"/>
        <v>-82.35055373621071</v>
      </c>
      <c r="C251" s="65">
        <f t="shared" si="126"/>
        <v>113.5099576223729</v>
      </c>
      <c r="D251" s="65">
        <f t="shared" si="126"/>
        <v>225.61430264473893</v>
      </c>
      <c r="E251" s="65">
        <f t="shared" si="126"/>
        <v>-272.05604613301693</v>
      </c>
      <c r="F251" s="65">
        <f t="shared" si="126"/>
        <v>-645.0574226161407</v>
      </c>
      <c r="G251" s="65">
        <f t="shared" si="126"/>
        <v>-1295.9901017878437</v>
      </c>
      <c r="H251" s="65">
        <f t="shared" si="126"/>
        <v>-2304.9608540990157</v>
      </c>
      <c r="I251" s="65">
        <f t="shared" si="126"/>
        <v>2014.1899473795493</v>
      </c>
      <c r="J251" s="65">
        <f t="shared" si="126"/>
        <v>-960.6277352325269</v>
      </c>
      <c r="K251" s="65">
        <f t="shared" si="126"/>
        <v>891.5611670768412</v>
      </c>
      <c r="L251" s="65">
        <f t="shared" si="126"/>
        <v>0</v>
      </c>
      <c r="M251" s="65">
        <f t="shared" si="119"/>
        <v>-2316.1673388812524</v>
      </c>
      <c r="N251" s="84">
        <f t="shared" si="115"/>
        <v>-1946.115245134104</v>
      </c>
      <c r="O251" s="84">
        <f t="shared" si="120"/>
        <v>-370.0520937471483</v>
      </c>
      <c r="P251" s="62"/>
      <c r="Q251" s="62">
        <v>2042</v>
      </c>
      <c r="R251" s="65">
        <f t="shared" si="127"/>
        <v>-59.236101248896375</v>
      </c>
      <c r="S251" s="65">
        <f t="shared" si="127"/>
        <v>53.36688460203004</v>
      </c>
      <c r="T251" s="65">
        <f t="shared" si="127"/>
        <v>264.0167371374555</v>
      </c>
      <c r="U251" s="65">
        <f t="shared" si="127"/>
        <v>-280.61194720995263</v>
      </c>
      <c r="V251" s="65">
        <f t="shared" si="127"/>
        <v>-619.5321050807252</v>
      </c>
      <c r="W251" s="65">
        <f t="shared" si="127"/>
        <v>-1620.2149807741516</v>
      </c>
      <c r="X251" s="65">
        <f t="shared" si="127"/>
        <v>-2146.9686187226907</v>
      </c>
      <c r="Y251" s="65">
        <f t="shared" si="127"/>
        <v>2067.1675766630506</v>
      </c>
      <c r="Z251" s="65">
        <f t="shared" si="127"/>
        <v>-814.8042727654974</v>
      </c>
      <c r="AA251" s="65">
        <f t="shared" si="127"/>
        <v>407.0482859740878</v>
      </c>
      <c r="AB251" s="65">
        <f t="shared" si="127"/>
        <v>4.7166032508803255</v>
      </c>
      <c r="AC251" s="65">
        <f t="shared" si="121"/>
        <v>-2749.76854142529</v>
      </c>
      <c r="AD251" s="84">
        <f t="shared" si="117"/>
        <v>-2365.238572308095</v>
      </c>
      <c r="AE251" s="84">
        <f t="shared" si="122"/>
        <v>-384.5299691171949</v>
      </c>
      <c r="AF251" s="62"/>
      <c r="AG251" s="62">
        <v>2042</v>
      </c>
      <c r="AH251" s="65">
        <f t="shared" si="129"/>
        <v>-141.5866549851071</v>
      </c>
      <c r="AI251" s="65">
        <f t="shared" si="129"/>
        <v>166.87684222440294</v>
      </c>
      <c r="AJ251" s="65">
        <f t="shared" si="129"/>
        <v>489.6310397821944</v>
      </c>
      <c r="AK251" s="65">
        <f t="shared" si="128"/>
        <v>-552.6679933429696</v>
      </c>
      <c r="AL251" s="65">
        <f t="shared" si="128"/>
        <v>-1264.5895276968658</v>
      </c>
      <c r="AM251" s="65">
        <f t="shared" si="128"/>
        <v>-2916.2050825619954</v>
      </c>
      <c r="AN251" s="65">
        <f t="shared" si="128"/>
        <v>-4451.929472821706</v>
      </c>
      <c r="AO251" s="65">
        <f t="shared" si="128"/>
        <v>4081.3575240426</v>
      </c>
      <c r="AP251" s="65">
        <f t="shared" si="128"/>
        <v>-1775.4320079980243</v>
      </c>
      <c r="AQ251" s="65">
        <f t="shared" si="128"/>
        <v>1298.609453050929</v>
      </c>
      <c r="AR251" s="65">
        <f t="shared" si="128"/>
        <v>4.7166032508803255</v>
      </c>
      <c r="AS251" s="65">
        <f t="shared" si="128"/>
        <v>-5065.9358803065425</v>
      </c>
      <c r="AT251" s="84">
        <f t="shared" si="128"/>
        <v>-4311.353817442199</v>
      </c>
      <c r="AU251" s="85">
        <f t="shared" si="128"/>
        <v>-754.5820628643432</v>
      </c>
    </row>
    <row r="252" spans="1:47" ht="12.75">
      <c r="A252" s="68">
        <v>2043</v>
      </c>
      <c r="B252" s="65">
        <f t="shared" si="126"/>
        <v>-92.6982672946906</v>
      </c>
      <c r="C252" s="65">
        <f t="shared" si="126"/>
        <v>-22.5652325393894</v>
      </c>
      <c r="D252" s="65">
        <f t="shared" si="126"/>
        <v>326.420693188149</v>
      </c>
      <c r="E252" s="65">
        <f t="shared" si="126"/>
        <v>-166.74402827504673</v>
      </c>
      <c r="F252" s="65">
        <f t="shared" si="126"/>
        <v>-534.8077281960286</v>
      </c>
      <c r="G252" s="65">
        <f t="shared" si="126"/>
        <v>-1280.7990090196545</v>
      </c>
      <c r="H252" s="65">
        <f t="shared" si="126"/>
        <v>-1844.526785180904</v>
      </c>
      <c r="I252" s="65">
        <f t="shared" si="126"/>
        <v>1203.8123895637982</v>
      </c>
      <c r="J252" s="65">
        <f t="shared" si="126"/>
        <v>-133.93895062545198</v>
      </c>
      <c r="K252" s="65">
        <f t="shared" si="126"/>
        <v>33.2850874109281</v>
      </c>
      <c r="L252" s="65">
        <f t="shared" si="126"/>
        <v>7.918355126425013</v>
      </c>
      <c r="M252" s="65">
        <f t="shared" si="119"/>
        <v>-2512.5618309682905</v>
      </c>
      <c r="N252" s="84">
        <f t="shared" si="115"/>
        <v>-2529.217110984726</v>
      </c>
      <c r="O252" s="84">
        <f t="shared" si="120"/>
        <v>16.655280016435427</v>
      </c>
      <c r="P252" s="62"/>
      <c r="Q252" s="62">
        <v>2043</v>
      </c>
      <c r="R252" s="65">
        <f t="shared" si="127"/>
        <v>-63.98290068119786</v>
      </c>
      <c r="S252" s="65">
        <f t="shared" si="127"/>
        <v>-31.081811911062687</v>
      </c>
      <c r="T252" s="65">
        <f t="shared" si="127"/>
        <v>316.8200845649699</v>
      </c>
      <c r="U252" s="65">
        <f t="shared" si="127"/>
        <v>-224.2986652868276</v>
      </c>
      <c r="V252" s="65">
        <f t="shared" si="127"/>
        <v>-487.88153275102377</v>
      </c>
      <c r="W252" s="65">
        <f t="shared" si="127"/>
        <v>-1466.8086472807336</v>
      </c>
      <c r="X252" s="65">
        <f t="shared" si="127"/>
        <v>-2095.0968208887207</v>
      </c>
      <c r="Y252" s="65">
        <f t="shared" si="127"/>
        <v>1419.964179047849</v>
      </c>
      <c r="Z252" s="65">
        <f t="shared" si="127"/>
        <v>-162.62784427971928</v>
      </c>
      <c r="AA252" s="65">
        <f t="shared" si="127"/>
        <v>-230.25364229932893</v>
      </c>
      <c r="AB252" s="65">
        <f t="shared" si="127"/>
        <v>6.972061647541523</v>
      </c>
      <c r="AC252" s="65">
        <f t="shared" si="121"/>
        <v>-3025.2476017657955</v>
      </c>
      <c r="AD252" s="84">
        <f t="shared" si="117"/>
        <v>-2960.8669296123553</v>
      </c>
      <c r="AE252" s="84">
        <f t="shared" si="122"/>
        <v>-64.38067215344017</v>
      </c>
      <c r="AF252" s="62"/>
      <c r="AG252" s="62">
        <v>2043</v>
      </c>
      <c r="AH252" s="65">
        <f t="shared" si="129"/>
        <v>-156.68116797588846</v>
      </c>
      <c r="AI252" s="65">
        <f t="shared" si="129"/>
        <v>-53.647044450452086</v>
      </c>
      <c r="AJ252" s="65">
        <f t="shared" si="129"/>
        <v>643.2407777531189</v>
      </c>
      <c r="AK252" s="65">
        <f t="shared" si="128"/>
        <v>-391.04269356187433</v>
      </c>
      <c r="AL252" s="65">
        <f t="shared" si="128"/>
        <v>-1022.6892609470524</v>
      </c>
      <c r="AM252" s="65">
        <f t="shared" si="128"/>
        <v>-2747.607656300388</v>
      </c>
      <c r="AN252" s="65">
        <f t="shared" si="128"/>
        <v>-3939.6236060696247</v>
      </c>
      <c r="AO252" s="65">
        <f t="shared" si="128"/>
        <v>2623.7765686116472</v>
      </c>
      <c r="AP252" s="65">
        <f t="shared" si="128"/>
        <v>-296.56679490517126</v>
      </c>
      <c r="AQ252" s="65">
        <f t="shared" si="128"/>
        <v>-196.96855488840083</v>
      </c>
      <c r="AR252" s="65">
        <f t="shared" si="128"/>
        <v>14.890416773966535</v>
      </c>
      <c r="AS252" s="65">
        <f t="shared" si="128"/>
        <v>-5537.809432734086</v>
      </c>
      <c r="AT252" s="84">
        <f t="shared" si="128"/>
        <v>-5490.084040597081</v>
      </c>
      <c r="AU252" s="85">
        <f t="shared" si="128"/>
        <v>-47.72539213700475</v>
      </c>
    </row>
    <row r="253" spans="1:47" ht="12.75">
      <c r="A253" s="68">
        <v>2044</v>
      </c>
      <c r="B253" s="65">
        <f aca="true" t="shared" si="130" ref="B253:L259">B129*B55/100-B190</f>
        <v>-98.44699704940285</v>
      </c>
      <c r="C253" s="65">
        <f t="shared" si="130"/>
        <v>-161.37560240286984</v>
      </c>
      <c r="D253" s="65">
        <f t="shared" si="130"/>
        <v>402.2655013112817</v>
      </c>
      <c r="E253" s="65">
        <f t="shared" si="130"/>
        <v>-65.33245552299195</v>
      </c>
      <c r="F253" s="65">
        <f t="shared" si="130"/>
        <v>-477.74867582062143</v>
      </c>
      <c r="G253" s="65">
        <f t="shared" si="130"/>
        <v>-899.1228032183717</v>
      </c>
      <c r="H253" s="65">
        <f t="shared" si="130"/>
        <v>-1332.003205435758</v>
      </c>
      <c r="I253" s="65">
        <f t="shared" si="130"/>
        <v>-211.42643350508297</v>
      </c>
      <c r="J253" s="65">
        <f t="shared" si="130"/>
        <v>700.7539516605902</v>
      </c>
      <c r="K253" s="65">
        <f t="shared" si="130"/>
        <v>-710.8248602744279</v>
      </c>
      <c r="L253" s="65">
        <f t="shared" si="130"/>
        <v>17.887193398531963</v>
      </c>
      <c r="M253" s="65">
        <f t="shared" si="119"/>
        <v>-2853.2615802576547</v>
      </c>
      <c r="N253" s="84">
        <f t="shared" si="115"/>
        <v>-3168.651364802383</v>
      </c>
      <c r="O253" s="84">
        <f t="shared" si="120"/>
        <v>315.3897845447282</v>
      </c>
      <c r="P253" s="62"/>
      <c r="Q253" s="62">
        <v>2044</v>
      </c>
      <c r="R253" s="65">
        <f aca="true" t="shared" si="131" ref="R253:AB259">R129*R55/100-R190</f>
        <v>-63.98290068119786</v>
      </c>
      <c r="S253" s="65">
        <f t="shared" si="131"/>
        <v>-135.4697839897708</v>
      </c>
      <c r="T253" s="65">
        <f t="shared" si="131"/>
        <v>404.1856230359117</v>
      </c>
      <c r="U253" s="65">
        <f t="shared" si="131"/>
        <v>-167.03092095832108</v>
      </c>
      <c r="V253" s="65">
        <f t="shared" si="131"/>
        <v>-432.70445464231307</v>
      </c>
      <c r="W253" s="65">
        <f t="shared" si="131"/>
        <v>-1134.2656348224555</v>
      </c>
      <c r="X253" s="65">
        <f t="shared" si="131"/>
        <v>-1433.415656621626</v>
      </c>
      <c r="Y253" s="65">
        <f t="shared" si="131"/>
        <v>28.77791975310538</v>
      </c>
      <c r="Z253" s="65">
        <f t="shared" si="131"/>
        <v>516.4464172579173</v>
      </c>
      <c r="AA253" s="65">
        <f t="shared" si="131"/>
        <v>-632.743875152024</v>
      </c>
      <c r="AB253" s="65">
        <f t="shared" si="131"/>
        <v>6.447206548947179</v>
      </c>
      <c r="AC253" s="65">
        <f t="shared" si="121"/>
        <v>-3050.203266820774</v>
      </c>
      <c r="AD253" s="84">
        <f t="shared" si="117"/>
        <v>-3228.793067371007</v>
      </c>
      <c r="AE253" s="84">
        <f t="shared" si="122"/>
        <v>178.58980055023312</v>
      </c>
      <c r="AF253" s="62"/>
      <c r="AG253" s="62">
        <v>2044</v>
      </c>
      <c r="AH253" s="65">
        <f t="shared" si="129"/>
        <v>-162.42989773060071</v>
      </c>
      <c r="AI253" s="65">
        <f t="shared" si="129"/>
        <v>-296.84538639264065</v>
      </c>
      <c r="AJ253" s="65">
        <f t="shared" si="129"/>
        <v>806.4511243471934</v>
      </c>
      <c r="AK253" s="65">
        <f t="shared" si="128"/>
        <v>-232.36337648131303</v>
      </c>
      <c r="AL253" s="65">
        <f t="shared" si="128"/>
        <v>-910.4531304629345</v>
      </c>
      <c r="AM253" s="65">
        <f t="shared" si="128"/>
        <v>-2033.3884380408272</v>
      </c>
      <c r="AN253" s="65">
        <f t="shared" si="128"/>
        <v>-2765.418862057384</v>
      </c>
      <c r="AO253" s="65">
        <f t="shared" si="128"/>
        <v>-182.6485137519776</v>
      </c>
      <c r="AP253" s="65">
        <f t="shared" si="128"/>
        <v>1217.2003689185076</v>
      </c>
      <c r="AQ253" s="65">
        <f t="shared" si="128"/>
        <v>-1343.568735426452</v>
      </c>
      <c r="AR253" s="65">
        <f t="shared" si="128"/>
        <v>24.33439994747914</v>
      </c>
      <c r="AS253" s="65">
        <f t="shared" si="128"/>
        <v>-5903.464847078429</v>
      </c>
      <c r="AT253" s="84">
        <f t="shared" si="128"/>
        <v>-6397.44443217339</v>
      </c>
      <c r="AU253" s="85">
        <f t="shared" si="128"/>
        <v>493.9795850949613</v>
      </c>
    </row>
    <row r="254" spans="1:47" ht="12.75">
      <c r="A254" s="68">
        <v>2045</v>
      </c>
      <c r="B254" s="65">
        <f t="shared" si="130"/>
        <v>-101.32136192675898</v>
      </c>
      <c r="C254" s="65">
        <f t="shared" si="130"/>
        <v>-257.79068688934785</v>
      </c>
      <c r="D254" s="65">
        <f t="shared" si="130"/>
        <v>360.98288423157646</v>
      </c>
      <c r="E254" s="65">
        <f t="shared" si="130"/>
        <v>-24.37778191154939</v>
      </c>
      <c r="F254" s="65">
        <f t="shared" si="130"/>
        <v>-381.03841755737085</v>
      </c>
      <c r="G254" s="65">
        <f t="shared" si="130"/>
        <v>-710.1835869137722</v>
      </c>
      <c r="H254" s="65">
        <f t="shared" si="130"/>
        <v>-1006.443762766372</v>
      </c>
      <c r="I254" s="65">
        <f t="shared" si="130"/>
        <v>-1463.9455605755502</v>
      </c>
      <c r="J254" s="65">
        <f t="shared" si="130"/>
        <v>1701.5951216389076</v>
      </c>
      <c r="K254" s="65">
        <f t="shared" si="130"/>
        <v>-1209.7420280417573</v>
      </c>
      <c r="L254" s="65">
        <f t="shared" si="130"/>
        <v>21.59551398115218</v>
      </c>
      <c r="M254" s="65">
        <f t="shared" si="119"/>
        <v>-3092.2651807119946</v>
      </c>
      <c r="N254" s="84">
        <f t="shared" si="115"/>
        <v>-3539.08343204041</v>
      </c>
      <c r="O254" s="84">
        <f t="shared" si="120"/>
        <v>446.8182513284155</v>
      </c>
      <c r="P254" s="62"/>
      <c r="Q254" s="62">
        <v>2045</v>
      </c>
      <c r="R254" s="65">
        <f t="shared" si="131"/>
        <v>-60.52169276181121</v>
      </c>
      <c r="S254" s="65">
        <f t="shared" si="131"/>
        <v>-233.4068139736919</v>
      </c>
      <c r="T254" s="65">
        <f t="shared" si="131"/>
        <v>377.3039188910043</v>
      </c>
      <c r="U254" s="65">
        <f t="shared" si="131"/>
        <v>-47.72312027378939</v>
      </c>
      <c r="V254" s="65">
        <f t="shared" si="131"/>
        <v>-349.454828022077</v>
      </c>
      <c r="W254" s="65">
        <f t="shared" si="131"/>
        <v>-865.2529822778015</v>
      </c>
      <c r="X254" s="65">
        <f t="shared" si="131"/>
        <v>-997.0255626129219</v>
      </c>
      <c r="Y254" s="65">
        <f t="shared" si="131"/>
        <v>-1358.0597551593673</v>
      </c>
      <c r="Z254" s="65">
        <f t="shared" si="131"/>
        <v>1535.108844875096</v>
      </c>
      <c r="AA254" s="65">
        <f t="shared" si="131"/>
        <v>-1133.5849373847595</v>
      </c>
      <c r="AB254" s="65">
        <f t="shared" si="131"/>
        <v>5.801776630405584</v>
      </c>
      <c r="AC254" s="65">
        <f t="shared" si="121"/>
        <v>-3132.6169287001194</v>
      </c>
      <c r="AD254" s="84">
        <f t="shared" si="117"/>
        <v>-3484.8088448522612</v>
      </c>
      <c r="AE254" s="84">
        <f t="shared" si="122"/>
        <v>352.19191615214186</v>
      </c>
      <c r="AF254" s="62"/>
      <c r="AG254" s="62">
        <v>2045</v>
      </c>
      <c r="AH254" s="65">
        <f t="shared" si="129"/>
        <v>-161.8430546885702</v>
      </c>
      <c r="AI254" s="65">
        <f t="shared" si="129"/>
        <v>-491.19750086303975</v>
      </c>
      <c r="AJ254" s="65">
        <f t="shared" si="129"/>
        <v>738.2868031225807</v>
      </c>
      <c r="AK254" s="65">
        <f t="shared" si="128"/>
        <v>-72.10090218533878</v>
      </c>
      <c r="AL254" s="65">
        <f t="shared" si="128"/>
        <v>-730.4932455794478</v>
      </c>
      <c r="AM254" s="65">
        <f t="shared" si="128"/>
        <v>-1575.4365691915737</v>
      </c>
      <c r="AN254" s="65">
        <f t="shared" si="128"/>
        <v>-2003.4693253792939</v>
      </c>
      <c r="AO254" s="65">
        <f t="shared" si="128"/>
        <v>-2822.0053157349175</v>
      </c>
      <c r="AP254" s="65">
        <f t="shared" si="128"/>
        <v>3236.7039665140037</v>
      </c>
      <c r="AQ254" s="65">
        <f t="shared" si="128"/>
        <v>-2343.326965426517</v>
      </c>
      <c r="AR254" s="65">
        <f t="shared" si="128"/>
        <v>27.397290611557764</v>
      </c>
      <c r="AS254" s="65">
        <f t="shared" si="128"/>
        <v>-6224.882109412114</v>
      </c>
      <c r="AT254" s="84">
        <f t="shared" si="128"/>
        <v>-7023.892276892671</v>
      </c>
      <c r="AU254" s="85">
        <f t="shared" si="128"/>
        <v>799.0101674805574</v>
      </c>
    </row>
    <row r="255" spans="1:47" ht="12.75">
      <c r="A255" s="68">
        <v>2046</v>
      </c>
      <c r="B255" s="65">
        <f t="shared" si="130"/>
        <v>-98.15956056166397</v>
      </c>
      <c r="C255" s="65">
        <f t="shared" si="130"/>
        <v>-337.1108982399164</v>
      </c>
      <c r="D255" s="65">
        <f t="shared" si="130"/>
        <v>274.5774066229933</v>
      </c>
      <c r="E255" s="65">
        <f t="shared" si="130"/>
        <v>109.21246296376921</v>
      </c>
      <c r="F255" s="65">
        <f t="shared" si="130"/>
        <v>-306.5715186946618</v>
      </c>
      <c r="G255" s="65">
        <f t="shared" si="130"/>
        <v>-719.6780198939086</v>
      </c>
      <c r="H255" s="65">
        <f t="shared" si="130"/>
        <v>-999.0024040768039</v>
      </c>
      <c r="I255" s="65">
        <f t="shared" si="130"/>
        <v>-2197.5002080289996</v>
      </c>
      <c r="J255" s="65">
        <f t="shared" si="130"/>
        <v>2122.8524718152767</v>
      </c>
      <c r="K255" s="65">
        <f t="shared" si="130"/>
        <v>-1161.7031001573632</v>
      </c>
      <c r="L255" s="65">
        <f t="shared" si="130"/>
        <v>21.791836835531285</v>
      </c>
      <c r="M255" s="65">
        <f t="shared" si="119"/>
        <v>-3313.0833682512784</v>
      </c>
      <c r="N255" s="84">
        <f t="shared" si="115"/>
        <v>-3683.2321480009705</v>
      </c>
      <c r="O255" s="84">
        <f t="shared" si="120"/>
        <v>370.14877974969204</v>
      </c>
      <c r="P255" s="62"/>
      <c r="Q255" s="62">
        <v>2046</v>
      </c>
      <c r="R255" s="65">
        <f t="shared" si="131"/>
        <v>-56.86270153275109</v>
      </c>
      <c r="S255" s="65">
        <f t="shared" si="131"/>
        <v>-306.7129741413228</v>
      </c>
      <c r="T255" s="65">
        <f t="shared" si="131"/>
        <v>238.09509385487763</v>
      </c>
      <c r="U255" s="65">
        <f t="shared" si="131"/>
        <v>184.21124425687594</v>
      </c>
      <c r="V255" s="65">
        <f t="shared" si="131"/>
        <v>-313.63812819711166</v>
      </c>
      <c r="W255" s="65">
        <f t="shared" si="131"/>
        <v>-701.8907012162672</v>
      </c>
      <c r="X255" s="65">
        <f t="shared" si="131"/>
        <v>-1344.0451281792775</v>
      </c>
      <c r="Y255" s="65">
        <f t="shared" si="131"/>
        <v>-1943.6516018932743</v>
      </c>
      <c r="Z255" s="65">
        <f t="shared" si="131"/>
        <v>2041.2267137976014</v>
      </c>
      <c r="AA255" s="65">
        <f t="shared" si="131"/>
        <v>-1138.878166019509</v>
      </c>
      <c r="AB255" s="65">
        <f t="shared" si="131"/>
        <v>3.9080426935861396</v>
      </c>
      <c r="AC255" s="65">
        <f t="shared" si="121"/>
        <v>-3342.1463492701587</v>
      </c>
      <c r="AD255" s="84">
        <f t="shared" si="117"/>
        <v>-3601.3309108654503</v>
      </c>
      <c r="AE255" s="84">
        <f t="shared" si="122"/>
        <v>259.1845615952916</v>
      </c>
      <c r="AF255" s="62"/>
      <c r="AG255" s="62">
        <v>2046</v>
      </c>
      <c r="AH255" s="65">
        <f t="shared" si="129"/>
        <v>-155.02226209441505</v>
      </c>
      <c r="AI255" s="65">
        <f t="shared" si="129"/>
        <v>-643.8238723812392</v>
      </c>
      <c r="AJ255" s="65">
        <f t="shared" si="129"/>
        <v>512.6725004778709</v>
      </c>
      <c r="AK255" s="65">
        <f t="shared" si="128"/>
        <v>293.42370722064516</v>
      </c>
      <c r="AL255" s="65">
        <f t="shared" si="128"/>
        <v>-620.2096468917734</v>
      </c>
      <c r="AM255" s="65">
        <f t="shared" si="128"/>
        <v>-1421.5687211101758</v>
      </c>
      <c r="AN255" s="65">
        <f t="shared" si="128"/>
        <v>-2343.0475322560815</v>
      </c>
      <c r="AO255" s="65">
        <f t="shared" si="128"/>
        <v>-4141.151809922274</v>
      </c>
      <c r="AP255" s="65">
        <f t="shared" si="128"/>
        <v>4164.079185612878</v>
      </c>
      <c r="AQ255" s="65">
        <f t="shared" si="128"/>
        <v>-2300.5812661768723</v>
      </c>
      <c r="AR255" s="65">
        <f t="shared" si="128"/>
        <v>25.699879529117425</v>
      </c>
      <c r="AS255" s="65">
        <f t="shared" si="128"/>
        <v>-6655.229717521437</v>
      </c>
      <c r="AT255" s="84">
        <f t="shared" si="128"/>
        <v>-7284.563058866421</v>
      </c>
      <c r="AU255" s="85">
        <f t="shared" si="128"/>
        <v>629.3333413449836</v>
      </c>
    </row>
    <row r="256" spans="1:47" ht="12.75">
      <c r="A256" s="68">
        <v>2047</v>
      </c>
      <c r="B256" s="65">
        <f t="shared" si="130"/>
        <v>-90.25505714893734</v>
      </c>
      <c r="C256" s="65">
        <f t="shared" si="130"/>
        <v>-396.6010567528283</v>
      </c>
      <c r="D256" s="65">
        <f t="shared" si="130"/>
        <v>150.7295553839358</v>
      </c>
      <c r="E256" s="65">
        <f t="shared" si="130"/>
        <v>241.82759656268172</v>
      </c>
      <c r="F256" s="65">
        <f t="shared" si="130"/>
        <v>-263.0519024761161</v>
      </c>
      <c r="G256" s="65">
        <f t="shared" si="130"/>
        <v>-629.4809065826703</v>
      </c>
      <c r="H256" s="65">
        <f t="shared" si="130"/>
        <v>-1215.7319759109523</v>
      </c>
      <c r="I256" s="65">
        <f t="shared" si="130"/>
        <v>-2177.286261039262</v>
      </c>
      <c r="J256" s="65">
        <f t="shared" si="130"/>
        <v>1822.3238743357942</v>
      </c>
      <c r="K256" s="65">
        <f t="shared" si="130"/>
        <v>-689.7715948912955</v>
      </c>
      <c r="L256" s="65">
        <f t="shared" si="130"/>
        <v>13.175444893553504</v>
      </c>
      <c r="M256" s="65">
        <f t="shared" si="119"/>
        <v>-3247.2977285196503</v>
      </c>
      <c r="N256" s="84">
        <f t="shared" si="115"/>
        <v>-3453.0773226085585</v>
      </c>
      <c r="O256" s="84">
        <f t="shared" si="120"/>
        <v>205.7795940889082</v>
      </c>
      <c r="P256" s="62"/>
      <c r="Q256" s="62">
        <v>2047</v>
      </c>
      <c r="R256" s="65">
        <f t="shared" si="131"/>
        <v>-56.269351603708856</v>
      </c>
      <c r="S256" s="65">
        <f t="shared" si="131"/>
        <v>-341.3134817404207</v>
      </c>
      <c r="T256" s="65">
        <f t="shared" si="131"/>
        <v>84.48535588398227</v>
      </c>
      <c r="U256" s="65">
        <f t="shared" si="131"/>
        <v>287.29318404826336</v>
      </c>
      <c r="V256" s="65">
        <f t="shared" si="131"/>
        <v>-272.01331488697906</v>
      </c>
      <c r="W256" s="65">
        <f t="shared" si="131"/>
        <v>-622.5976094471116</v>
      </c>
      <c r="X256" s="65">
        <f t="shared" si="131"/>
        <v>-1583.076083981956</v>
      </c>
      <c r="Y256" s="65">
        <f t="shared" si="131"/>
        <v>-1974.6268026753678</v>
      </c>
      <c r="Z256" s="65">
        <f t="shared" si="131"/>
        <v>1848.128112350474</v>
      </c>
      <c r="AA256" s="65">
        <f t="shared" si="131"/>
        <v>-609.8775738580007</v>
      </c>
      <c r="AB256" s="65">
        <f t="shared" si="131"/>
        <v>-1.9079192097542546</v>
      </c>
      <c r="AC256" s="65">
        <f t="shared" si="121"/>
        <v>-3239.867565910825</v>
      </c>
      <c r="AD256" s="84">
        <f t="shared" si="117"/>
        <v>-3292.5860104225576</v>
      </c>
      <c r="AE256" s="84">
        <f t="shared" si="122"/>
        <v>52.71844451173274</v>
      </c>
      <c r="AF256" s="62"/>
      <c r="AG256" s="62">
        <v>2047</v>
      </c>
      <c r="AH256" s="65">
        <f t="shared" si="129"/>
        <v>-146.5244087526462</v>
      </c>
      <c r="AI256" s="65">
        <f t="shared" si="129"/>
        <v>-737.914538493249</v>
      </c>
      <c r="AJ256" s="65">
        <f t="shared" si="129"/>
        <v>235.21491126791807</v>
      </c>
      <c r="AK256" s="65">
        <f t="shared" si="128"/>
        <v>529.1207806109451</v>
      </c>
      <c r="AL256" s="65">
        <f t="shared" si="128"/>
        <v>-535.0652173630951</v>
      </c>
      <c r="AM256" s="65">
        <f t="shared" si="128"/>
        <v>-1252.078516029782</v>
      </c>
      <c r="AN256" s="65">
        <f t="shared" si="128"/>
        <v>-2798.808059892908</v>
      </c>
      <c r="AO256" s="65">
        <f t="shared" si="128"/>
        <v>-4151.91306371463</v>
      </c>
      <c r="AP256" s="65">
        <f t="shared" si="128"/>
        <v>3670.4519866862684</v>
      </c>
      <c r="AQ256" s="65">
        <f t="shared" si="128"/>
        <v>-1299.6491687492962</v>
      </c>
      <c r="AR256" s="65">
        <f t="shared" si="128"/>
        <v>11.26752568379925</v>
      </c>
      <c r="AS256" s="65">
        <f t="shared" si="128"/>
        <v>-6487.165294430475</v>
      </c>
      <c r="AT256" s="84">
        <f t="shared" si="128"/>
        <v>-6745.663333031116</v>
      </c>
      <c r="AU256" s="85">
        <f t="shared" si="128"/>
        <v>258.49803860064094</v>
      </c>
    </row>
    <row r="257" spans="1:47" ht="12.75">
      <c r="A257" s="68">
        <v>2048</v>
      </c>
      <c r="B257" s="65">
        <f t="shared" si="130"/>
        <v>-84.07517266262948</v>
      </c>
      <c r="C257" s="65">
        <f t="shared" si="130"/>
        <v>-425.32044362115266</v>
      </c>
      <c r="D257" s="65">
        <f t="shared" si="130"/>
        <v>-52.80334742748528</v>
      </c>
      <c r="E257" s="65">
        <f t="shared" si="130"/>
        <v>339.3387242089375</v>
      </c>
      <c r="F257" s="65">
        <f t="shared" si="130"/>
        <v>-176.97977262185304</v>
      </c>
      <c r="G257" s="65">
        <f t="shared" si="130"/>
        <v>-511.74993762903614</v>
      </c>
      <c r="H257" s="65">
        <f t="shared" si="130"/>
        <v>-1204.5699378766294</v>
      </c>
      <c r="I257" s="65">
        <f t="shared" si="130"/>
        <v>-1730.3266245193372</v>
      </c>
      <c r="J257" s="65">
        <f t="shared" si="130"/>
        <v>1093.7758945732203</v>
      </c>
      <c r="K257" s="65">
        <f t="shared" si="130"/>
        <v>-27.276129988691537</v>
      </c>
      <c r="L257" s="65">
        <f t="shared" si="130"/>
        <v>-4.908071359353926</v>
      </c>
      <c r="M257" s="65">
        <f t="shared" si="119"/>
        <v>-2779.986747564657</v>
      </c>
      <c r="N257" s="84">
        <f t="shared" si="115"/>
        <v>-2847.3065289508086</v>
      </c>
      <c r="O257" s="84">
        <f t="shared" si="120"/>
        <v>67.31978138615159</v>
      </c>
      <c r="P257" s="62"/>
      <c r="Q257" s="62">
        <v>2048</v>
      </c>
      <c r="R257" s="65">
        <f t="shared" si="131"/>
        <v>-55.37932671015733</v>
      </c>
      <c r="S257" s="65">
        <f t="shared" si="131"/>
        <v>-347.76442383519316</v>
      </c>
      <c r="T257" s="65">
        <f t="shared" si="131"/>
        <v>-76.80486898543313</v>
      </c>
      <c r="U257" s="65">
        <f t="shared" si="131"/>
        <v>333.10737951108604</v>
      </c>
      <c r="V257" s="65">
        <f t="shared" si="131"/>
        <v>-186.8276504384121</v>
      </c>
      <c r="W257" s="65">
        <f t="shared" si="131"/>
        <v>-501.2106541460671</v>
      </c>
      <c r="X257" s="65">
        <f t="shared" si="131"/>
        <v>-1407.4777696478122</v>
      </c>
      <c r="Y257" s="65">
        <f t="shared" si="131"/>
        <v>-1951.6159371795948</v>
      </c>
      <c r="Z257" s="65">
        <f t="shared" si="131"/>
        <v>1297.0193334865326</v>
      </c>
      <c r="AA257" s="65">
        <f t="shared" si="131"/>
        <v>-122.91196632231004</v>
      </c>
      <c r="AB257" s="65">
        <f t="shared" si="131"/>
        <v>-7.099729103955724</v>
      </c>
      <c r="AC257" s="65">
        <f t="shared" si="121"/>
        <v>-3019.8658842673613</v>
      </c>
      <c r="AD257" s="84">
        <f t="shared" si="117"/>
        <v>-2973.888042852748</v>
      </c>
      <c r="AE257" s="84">
        <f t="shared" si="122"/>
        <v>-45.97784141461307</v>
      </c>
      <c r="AF257" s="62"/>
      <c r="AG257" s="62">
        <v>2048</v>
      </c>
      <c r="AH257" s="65">
        <f t="shared" si="129"/>
        <v>-139.4544993727868</v>
      </c>
      <c r="AI257" s="65">
        <f t="shared" si="129"/>
        <v>-773.0848674563458</v>
      </c>
      <c r="AJ257" s="65">
        <f t="shared" si="129"/>
        <v>-129.6082164129184</v>
      </c>
      <c r="AK257" s="65">
        <f t="shared" si="128"/>
        <v>672.4461037200235</v>
      </c>
      <c r="AL257" s="65">
        <f t="shared" si="128"/>
        <v>-363.80742306026514</v>
      </c>
      <c r="AM257" s="65">
        <f t="shared" si="128"/>
        <v>-1012.9605917751032</v>
      </c>
      <c r="AN257" s="65">
        <f t="shared" si="128"/>
        <v>-2612.0477075244416</v>
      </c>
      <c r="AO257" s="65">
        <f t="shared" si="128"/>
        <v>-3681.942561698932</v>
      </c>
      <c r="AP257" s="65">
        <f t="shared" si="128"/>
        <v>2390.795228059753</v>
      </c>
      <c r="AQ257" s="65">
        <f t="shared" si="128"/>
        <v>-150.18809631100157</v>
      </c>
      <c r="AR257" s="65">
        <f t="shared" si="128"/>
        <v>-12.00780046330965</v>
      </c>
      <c r="AS257" s="65">
        <f t="shared" si="128"/>
        <v>-5799.852631832018</v>
      </c>
      <c r="AT257" s="84">
        <f t="shared" si="128"/>
        <v>-5821.194571803557</v>
      </c>
      <c r="AU257" s="85">
        <f t="shared" si="128"/>
        <v>21.341939971538523</v>
      </c>
    </row>
    <row r="258" spans="1:47" ht="12.75">
      <c r="A258" s="68">
        <v>2049</v>
      </c>
      <c r="B258" s="65">
        <f t="shared" si="130"/>
        <v>-79.18875237112297</v>
      </c>
      <c r="C258" s="65">
        <f t="shared" si="130"/>
        <v>-451.9884457131702</v>
      </c>
      <c r="D258" s="65">
        <f t="shared" si="130"/>
        <v>-229.45454609402805</v>
      </c>
      <c r="E258" s="65">
        <f t="shared" si="130"/>
        <v>403.69606845540693</v>
      </c>
      <c r="F258" s="65">
        <f t="shared" si="130"/>
        <v>-44.48671880111215</v>
      </c>
      <c r="G258" s="65">
        <f t="shared" si="130"/>
        <v>-450.0361232582072</v>
      </c>
      <c r="H258" s="65">
        <f t="shared" si="130"/>
        <v>-839.0131922507135</v>
      </c>
      <c r="I258" s="65">
        <f t="shared" si="130"/>
        <v>-1238.5527487267682</v>
      </c>
      <c r="J258" s="65">
        <f t="shared" si="130"/>
        <v>-164.15349369717296</v>
      </c>
      <c r="K258" s="65">
        <f t="shared" si="130"/>
        <v>615.5619319393882</v>
      </c>
      <c r="L258" s="65">
        <f t="shared" si="130"/>
        <v>-16.076660408190946</v>
      </c>
      <c r="M258" s="65">
        <f t="shared" si="119"/>
        <v>-2477.6160205175</v>
      </c>
      <c r="N258" s="84">
        <f t="shared" si="115"/>
        <v>-2471.571354285348</v>
      </c>
      <c r="O258" s="84">
        <f t="shared" si="120"/>
        <v>-6.04466623215194</v>
      </c>
      <c r="P258" s="62"/>
      <c r="Q258" s="62">
        <v>2049</v>
      </c>
      <c r="R258" s="65">
        <f t="shared" si="131"/>
        <v>-50.13806900365671</v>
      </c>
      <c r="S258" s="65">
        <f t="shared" si="131"/>
        <v>-370.6359458074876</v>
      </c>
      <c r="T258" s="65">
        <f t="shared" si="131"/>
        <v>-214.09357229692978</v>
      </c>
      <c r="U258" s="65">
        <f t="shared" si="131"/>
        <v>419.0089960039477</v>
      </c>
      <c r="V258" s="65">
        <f t="shared" si="131"/>
        <v>-153.9150073560013</v>
      </c>
      <c r="W258" s="65">
        <f t="shared" si="131"/>
        <v>-437.5803953189461</v>
      </c>
      <c r="X258" s="65">
        <f t="shared" si="131"/>
        <v>-1086.5726558658644</v>
      </c>
      <c r="Y258" s="65">
        <f t="shared" si="131"/>
        <v>-1323.319057237357</v>
      </c>
      <c r="Z258" s="65">
        <f t="shared" si="131"/>
        <v>42.748604946478736</v>
      </c>
      <c r="AA258" s="65">
        <f t="shared" si="131"/>
        <v>413.16432447249827</v>
      </c>
      <c r="AB258" s="65">
        <f t="shared" si="131"/>
        <v>-11.773776536032528</v>
      </c>
      <c r="AC258" s="65">
        <f t="shared" si="121"/>
        <v>-2761.332777463318</v>
      </c>
      <c r="AD258" s="84">
        <f t="shared" si="117"/>
        <v>-2680.1815375133883</v>
      </c>
      <c r="AE258" s="84">
        <f t="shared" si="122"/>
        <v>-81.15123994992973</v>
      </c>
      <c r="AF258" s="62"/>
      <c r="AG258" s="62">
        <v>2049</v>
      </c>
      <c r="AH258" s="65">
        <f t="shared" si="129"/>
        <v>-129.32682137477968</v>
      </c>
      <c r="AI258" s="65">
        <f t="shared" si="129"/>
        <v>-822.6243915206578</v>
      </c>
      <c r="AJ258" s="65">
        <f t="shared" si="129"/>
        <v>-443.5481183909578</v>
      </c>
      <c r="AK258" s="65">
        <f t="shared" si="128"/>
        <v>822.7050644593546</v>
      </c>
      <c r="AL258" s="65">
        <f t="shared" si="128"/>
        <v>-198.40172615711344</v>
      </c>
      <c r="AM258" s="65">
        <f t="shared" si="128"/>
        <v>-887.6165185771533</v>
      </c>
      <c r="AN258" s="65">
        <f t="shared" si="128"/>
        <v>-1925.5858481165778</v>
      </c>
      <c r="AO258" s="65">
        <f t="shared" si="128"/>
        <v>-2561.871805964125</v>
      </c>
      <c r="AP258" s="65">
        <f t="shared" si="128"/>
        <v>-121.40488875069423</v>
      </c>
      <c r="AQ258" s="65">
        <f t="shared" si="128"/>
        <v>1028.7262564118864</v>
      </c>
      <c r="AR258" s="65">
        <f t="shared" si="128"/>
        <v>-27.850436944223475</v>
      </c>
      <c r="AS258" s="65">
        <f t="shared" si="128"/>
        <v>-5238.948797980818</v>
      </c>
      <c r="AT258" s="84">
        <f t="shared" si="128"/>
        <v>-5151.7528917987365</v>
      </c>
      <c r="AU258" s="85">
        <f t="shared" si="128"/>
        <v>-87.19590618208167</v>
      </c>
    </row>
    <row r="259" spans="1:47" ht="12.75">
      <c r="A259" s="69">
        <v>2050</v>
      </c>
      <c r="B259" s="71">
        <f t="shared" si="130"/>
        <v>-61.942563106993475</v>
      </c>
      <c r="C259" s="71">
        <f t="shared" si="130"/>
        <v>-467.7157289981551</v>
      </c>
      <c r="D259" s="71">
        <f t="shared" si="130"/>
        <v>-340.82160612291773</v>
      </c>
      <c r="E259" s="71">
        <f t="shared" si="130"/>
        <v>375.4178414380294</v>
      </c>
      <c r="F259" s="71">
        <f t="shared" si="130"/>
        <v>11.605230991583085</v>
      </c>
      <c r="G259" s="71">
        <f t="shared" si="130"/>
        <v>-358.8895666489261</v>
      </c>
      <c r="H259" s="71">
        <f t="shared" si="130"/>
        <v>-663.2110932092764</v>
      </c>
      <c r="I259" s="71">
        <f t="shared" si="130"/>
        <v>-914.1587818710832</v>
      </c>
      <c r="J259" s="71">
        <f t="shared" si="130"/>
        <v>-1273.1514446613146</v>
      </c>
      <c r="K259" s="71">
        <f t="shared" si="130"/>
        <v>1389.6020313122135</v>
      </c>
      <c r="L259" s="71">
        <f t="shared" si="130"/>
        <v>-25.41290281620968</v>
      </c>
      <c r="M259" s="71">
        <f t="shared" si="119"/>
        <v>-2303.2656808768406</v>
      </c>
      <c r="N259" s="86">
        <f t="shared" si="115"/>
        <v>-2082.7672315423843</v>
      </c>
      <c r="O259" s="86">
        <f t="shared" si="120"/>
        <v>-220.49844933445638</v>
      </c>
      <c r="P259" s="72"/>
      <c r="Q259" s="72">
        <v>2050</v>
      </c>
      <c r="R259" s="71">
        <f t="shared" si="131"/>
        <v>-45.094594606840474</v>
      </c>
      <c r="S259" s="71">
        <f t="shared" si="131"/>
        <v>-360.07985874333826</v>
      </c>
      <c r="T259" s="71">
        <f t="shared" si="131"/>
        <v>-336.9813626736577</v>
      </c>
      <c r="U259" s="71">
        <f t="shared" si="131"/>
        <v>370.3314133246895</v>
      </c>
      <c r="V259" s="71">
        <f t="shared" si="131"/>
        <v>-69.69736182157067</v>
      </c>
      <c r="W259" s="71">
        <f t="shared" si="131"/>
        <v>-361.22408472638926</v>
      </c>
      <c r="X259" s="71">
        <f t="shared" si="131"/>
        <v>-819.1032145419449</v>
      </c>
      <c r="Y259" s="71">
        <f t="shared" si="131"/>
        <v>-939.3663899529201</v>
      </c>
      <c r="Z259" s="71">
        <f t="shared" si="131"/>
        <v>-1197.082660544169</v>
      </c>
      <c r="AA259" s="71">
        <f t="shared" si="131"/>
        <v>1234.5425934641098</v>
      </c>
      <c r="AB259" s="71">
        <f t="shared" si="131"/>
        <v>-17.10034652311424</v>
      </c>
      <c r="AC259" s="71">
        <f t="shared" si="121"/>
        <v>-2523.755520822031</v>
      </c>
      <c r="AD259" s="86">
        <f t="shared" si="117"/>
        <v>-2267.4052356914617</v>
      </c>
      <c r="AE259" s="86">
        <f t="shared" si="122"/>
        <v>-256.3502851305693</v>
      </c>
      <c r="AF259" s="72"/>
      <c r="AG259" s="72">
        <v>2050</v>
      </c>
      <c r="AH259" s="71">
        <f t="shared" si="129"/>
        <v>-107.03715771383395</v>
      </c>
      <c r="AI259" s="71">
        <f t="shared" si="129"/>
        <v>-827.7955877414934</v>
      </c>
      <c r="AJ259" s="71">
        <f t="shared" si="129"/>
        <v>-677.8029687965754</v>
      </c>
      <c r="AK259" s="71">
        <f t="shared" si="128"/>
        <v>745.7492547627189</v>
      </c>
      <c r="AL259" s="71">
        <f t="shared" si="128"/>
        <v>-58.09213082998758</v>
      </c>
      <c r="AM259" s="71">
        <f t="shared" si="128"/>
        <v>-720.1136513753154</v>
      </c>
      <c r="AN259" s="71">
        <f t="shared" si="128"/>
        <v>-1482.3143077512213</v>
      </c>
      <c r="AO259" s="71">
        <f t="shared" si="128"/>
        <v>-1853.5251718240033</v>
      </c>
      <c r="AP259" s="71">
        <f t="shared" si="128"/>
        <v>-2470.2341052054835</v>
      </c>
      <c r="AQ259" s="71">
        <f t="shared" si="128"/>
        <v>2624.1446247763233</v>
      </c>
      <c r="AR259" s="71">
        <f t="shared" si="128"/>
        <v>-42.51324933932392</v>
      </c>
      <c r="AS259" s="71">
        <f t="shared" si="128"/>
        <v>-4827.021201698872</v>
      </c>
      <c r="AT259" s="86">
        <f t="shared" si="128"/>
        <v>-4350.172467233846</v>
      </c>
      <c r="AU259" s="87">
        <f t="shared" si="128"/>
        <v>-476.8487344650257</v>
      </c>
    </row>
    <row r="262" spans="1:45" s="55" customFormat="1" ht="12.75">
      <c r="A262" s="43" t="s">
        <v>70</v>
      </c>
      <c r="B262" s="74"/>
      <c r="C262" s="74"/>
      <c r="D262" s="74"/>
      <c r="E262" s="75"/>
      <c r="F262" s="75"/>
      <c r="G262" s="75"/>
      <c r="H262" s="75"/>
      <c r="I262" s="75"/>
      <c r="J262" s="75"/>
      <c r="K262" s="75"/>
      <c r="L262" s="74"/>
      <c r="M262" s="45"/>
      <c r="N262" s="45"/>
      <c r="O262" s="45"/>
      <c r="P262" s="45"/>
      <c r="Q262" s="45" t="s">
        <v>70</v>
      </c>
      <c r="R262" s="74"/>
      <c r="S262" s="74"/>
      <c r="T262" s="74"/>
      <c r="U262" s="75"/>
      <c r="V262" s="75"/>
      <c r="W262" s="75"/>
      <c r="X262" s="75"/>
      <c r="Y262" s="75"/>
      <c r="Z262" s="75"/>
      <c r="AA262" s="75"/>
      <c r="AB262" s="74"/>
      <c r="AC262" s="45"/>
      <c r="AD262" s="45"/>
      <c r="AE262" s="45"/>
      <c r="AF262" s="45"/>
      <c r="AG262" s="45" t="s">
        <v>70</v>
      </c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76"/>
    </row>
    <row r="263" spans="1:45" ht="12.75">
      <c r="A263" s="47" t="s">
        <v>65</v>
      </c>
      <c r="B263" s="48" t="s">
        <v>48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7" t="s">
        <v>65</v>
      </c>
      <c r="R263" s="48" t="s">
        <v>49</v>
      </c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7" t="s">
        <v>65</v>
      </c>
      <c r="AH263" s="48" t="s">
        <v>50</v>
      </c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50"/>
    </row>
    <row r="264" spans="1:45" ht="12.75">
      <c r="A264" s="47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8"/>
      <c r="R264" s="48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8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50"/>
    </row>
    <row r="265" spans="1:46" ht="12.75">
      <c r="A265" s="56"/>
      <c r="B265" s="57" t="s">
        <v>52</v>
      </c>
      <c r="C265" s="57" t="s">
        <v>53</v>
      </c>
      <c r="D265" s="57" t="s">
        <v>5</v>
      </c>
      <c r="E265" s="57" t="s">
        <v>54</v>
      </c>
      <c r="F265" s="57" t="s">
        <v>7</v>
      </c>
      <c r="G265" s="57" t="s">
        <v>8</v>
      </c>
      <c r="H265" s="57" t="s">
        <v>9</v>
      </c>
      <c r="I265" s="57" t="s">
        <v>10</v>
      </c>
      <c r="J265" s="57" t="s">
        <v>55</v>
      </c>
      <c r="K265" s="57" t="s">
        <v>12</v>
      </c>
      <c r="L265" s="57" t="s">
        <v>56</v>
      </c>
      <c r="M265" s="57" t="s">
        <v>14</v>
      </c>
      <c r="N265" s="49"/>
      <c r="O265" s="49"/>
      <c r="P265" s="49"/>
      <c r="Q265" s="49"/>
      <c r="R265" s="57" t="s">
        <v>52</v>
      </c>
      <c r="S265" s="57" t="s">
        <v>53</v>
      </c>
      <c r="T265" s="57" t="s">
        <v>5</v>
      </c>
      <c r="U265" s="57" t="s">
        <v>54</v>
      </c>
      <c r="V265" s="57" t="s">
        <v>7</v>
      </c>
      <c r="W265" s="57" t="s">
        <v>8</v>
      </c>
      <c r="X265" s="57" t="s">
        <v>9</v>
      </c>
      <c r="Y265" s="57" t="s">
        <v>10</v>
      </c>
      <c r="Z265" s="57" t="s">
        <v>55</v>
      </c>
      <c r="AA265" s="57" t="s">
        <v>12</v>
      </c>
      <c r="AB265" s="57" t="s">
        <v>56</v>
      </c>
      <c r="AC265" s="57" t="s">
        <v>14</v>
      </c>
      <c r="AD265" s="49"/>
      <c r="AE265" s="49"/>
      <c r="AF265" s="49"/>
      <c r="AG265" s="49"/>
      <c r="AH265" s="57" t="s">
        <v>52</v>
      </c>
      <c r="AI265" s="57" t="s">
        <v>53</v>
      </c>
      <c r="AJ265" s="57" t="s">
        <v>5</v>
      </c>
      <c r="AK265" s="57" t="s">
        <v>54</v>
      </c>
      <c r="AL265" s="57" t="s">
        <v>7</v>
      </c>
      <c r="AM265" s="57" t="s">
        <v>8</v>
      </c>
      <c r="AN265" s="57" t="s">
        <v>9</v>
      </c>
      <c r="AO265" s="57" t="s">
        <v>10</v>
      </c>
      <c r="AP265" s="57" t="s">
        <v>55</v>
      </c>
      <c r="AQ265" s="57" t="s">
        <v>12</v>
      </c>
      <c r="AR265" s="57" t="s">
        <v>56</v>
      </c>
      <c r="AS265" s="58" t="s">
        <v>14</v>
      </c>
      <c r="AT265" s="59"/>
    </row>
    <row r="266" spans="1:45" ht="12.75">
      <c r="A266" s="60" t="s">
        <v>58</v>
      </c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3" t="s">
        <v>58</v>
      </c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3" t="s">
        <v>58</v>
      </c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88"/>
    </row>
    <row r="267" spans="1:45" ht="12.75">
      <c r="A267" s="60" t="s">
        <v>59</v>
      </c>
      <c r="B267" s="65">
        <f aca="true" t="shared" si="132" ref="B267:L282">B81*(B8-B7)/100</f>
        <v>248.8338647993511</v>
      </c>
      <c r="C267" s="65">
        <f t="shared" si="132"/>
        <v>4145.84662818821</v>
      </c>
      <c r="D267" s="65">
        <f t="shared" si="132"/>
        <v>1255.5421864164105</v>
      </c>
      <c r="E267" s="65">
        <f t="shared" si="132"/>
        <v>-379.9860509320877</v>
      </c>
      <c r="F267" s="65">
        <f t="shared" si="132"/>
        <v>1532.8004748694057</v>
      </c>
      <c r="G267" s="65">
        <f t="shared" si="132"/>
        <v>1917.8751878744513</v>
      </c>
      <c r="H267" s="65">
        <f t="shared" si="132"/>
        <v>2633.962472807392</v>
      </c>
      <c r="I267" s="65">
        <f t="shared" si="132"/>
        <v>-3772.5203349712992</v>
      </c>
      <c r="J267" s="65">
        <f t="shared" si="132"/>
        <v>-6836.463168665259</v>
      </c>
      <c r="K267" s="65">
        <f t="shared" si="132"/>
        <v>259.10708167406153</v>
      </c>
      <c r="L267" s="65">
        <f t="shared" si="132"/>
        <v>51.85556521663645</v>
      </c>
      <c r="M267" s="65">
        <f>SUM(B267:K267)</f>
        <v>1004.9983420606371</v>
      </c>
      <c r="N267" s="62"/>
      <c r="O267" s="62"/>
      <c r="P267" s="62"/>
      <c r="Q267" s="63" t="s">
        <v>59</v>
      </c>
      <c r="R267" s="65">
        <f aca="true" t="shared" si="133" ref="R267:AB282">R81*(R8-R7)/100</f>
        <v>1461.2059963217935</v>
      </c>
      <c r="S267" s="65">
        <f t="shared" si="133"/>
        <v>-2819.4172075231672</v>
      </c>
      <c r="T267" s="65">
        <f t="shared" si="133"/>
        <v>3720.421973975562</v>
      </c>
      <c r="U267" s="65">
        <f t="shared" si="133"/>
        <v>6082.559047534387</v>
      </c>
      <c r="V267" s="65">
        <f t="shared" si="133"/>
        <v>3327.7320946133254</v>
      </c>
      <c r="W267" s="65">
        <f t="shared" si="133"/>
        <v>656.867134553717</v>
      </c>
      <c r="X267" s="65">
        <f t="shared" si="133"/>
        <v>-2004.7002968926317</v>
      </c>
      <c r="Y267" s="65">
        <f t="shared" si="133"/>
        <v>-591.621798573233</v>
      </c>
      <c r="Z267" s="65">
        <f t="shared" si="133"/>
        <v>-3365.5717670074287</v>
      </c>
      <c r="AA267" s="65">
        <f t="shared" si="133"/>
        <v>-1243.7641019232528</v>
      </c>
      <c r="AB267" s="65">
        <f t="shared" si="133"/>
        <v>-548.6150371766951</v>
      </c>
      <c r="AC267" s="65">
        <f>SUM(R267:AA267)</f>
        <v>5223.7110750790725</v>
      </c>
      <c r="AD267" s="62"/>
      <c r="AE267" s="62"/>
      <c r="AF267" s="62"/>
      <c r="AG267" s="63" t="s">
        <v>59</v>
      </c>
      <c r="AH267" s="65">
        <f aca="true" t="shared" si="134" ref="AH267:AS282">B267+R267</f>
        <v>1710.0398611211444</v>
      </c>
      <c r="AI267" s="65">
        <f t="shared" si="134"/>
        <v>1326.429420665043</v>
      </c>
      <c r="AJ267" s="65">
        <f t="shared" si="134"/>
        <v>4975.964160391973</v>
      </c>
      <c r="AK267" s="65">
        <f t="shared" si="134"/>
        <v>5702.572996602299</v>
      </c>
      <c r="AL267" s="65">
        <f t="shared" si="134"/>
        <v>4860.532569482732</v>
      </c>
      <c r="AM267" s="65">
        <f t="shared" si="134"/>
        <v>2574.7423224281683</v>
      </c>
      <c r="AN267" s="65">
        <f t="shared" si="134"/>
        <v>629.2621759147601</v>
      </c>
      <c r="AO267" s="65">
        <f t="shared" si="134"/>
        <v>-4364.142133544532</v>
      </c>
      <c r="AP267" s="65">
        <f t="shared" si="134"/>
        <v>-10202.034935672687</v>
      </c>
      <c r="AQ267" s="65">
        <f t="shared" si="134"/>
        <v>-984.6570202491913</v>
      </c>
      <c r="AR267" s="65">
        <f t="shared" si="134"/>
        <v>-496.7594719600586</v>
      </c>
      <c r="AS267" s="77">
        <f t="shared" si="134"/>
        <v>6228.709417139709</v>
      </c>
    </row>
    <row r="268" spans="1:45" ht="12.75">
      <c r="A268" s="60" t="s">
        <v>60</v>
      </c>
      <c r="B268" s="65">
        <f t="shared" si="132"/>
        <v>-2279.4108239714374</v>
      </c>
      <c r="C268" s="65">
        <f t="shared" si="132"/>
        <v>-6414.721560558117</v>
      </c>
      <c r="D268" s="65">
        <f t="shared" si="132"/>
        <v>-542.4539975412599</v>
      </c>
      <c r="E268" s="65">
        <f t="shared" si="132"/>
        <v>1625.9214425905486</v>
      </c>
      <c r="F268" s="65">
        <f t="shared" si="132"/>
        <v>-3344.9907071338607</v>
      </c>
      <c r="G268" s="65">
        <f t="shared" si="132"/>
        <v>1362.6458442412907</v>
      </c>
      <c r="H268" s="65">
        <f t="shared" si="132"/>
        <v>-3275.2817994268344</v>
      </c>
      <c r="I268" s="65">
        <f t="shared" si="132"/>
        <v>326.85886139020795</v>
      </c>
      <c r="J268" s="65">
        <f t="shared" si="132"/>
        <v>3181.1453172324955</v>
      </c>
      <c r="K268" s="65">
        <f t="shared" si="132"/>
        <v>-3331.6879907531616</v>
      </c>
      <c r="L268" s="65">
        <f t="shared" si="132"/>
        <v>-2849.885128765168</v>
      </c>
      <c r="M268" s="65">
        <f>SUM(B268:K268)</f>
        <v>-12691.975413930126</v>
      </c>
      <c r="N268" s="62"/>
      <c r="O268" s="62"/>
      <c r="P268" s="62"/>
      <c r="Q268" s="63" t="s">
        <v>60</v>
      </c>
      <c r="R268" s="65">
        <f t="shared" si="133"/>
        <v>136.22132852373505</v>
      </c>
      <c r="S268" s="65">
        <f t="shared" si="133"/>
        <v>-1200.5480321918685</v>
      </c>
      <c r="T268" s="65">
        <f t="shared" si="133"/>
        <v>19.72865489664221</v>
      </c>
      <c r="U268" s="65">
        <f t="shared" si="133"/>
        <v>3237.45287998549</v>
      </c>
      <c r="V268" s="65">
        <f t="shared" si="133"/>
        <v>637.309302631562</v>
      </c>
      <c r="W268" s="65">
        <f t="shared" si="133"/>
        <v>-480.34402025592544</v>
      </c>
      <c r="X268" s="65">
        <f t="shared" si="133"/>
        <v>3262.501515116905</v>
      </c>
      <c r="Y268" s="65">
        <f t="shared" si="133"/>
        <v>3330.2486559581384</v>
      </c>
      <c r="Z268" s="65">
        <f t="shared" si="133"/>
        <v>3953.612668402181</v>
      </c>
      <c r="AA268" s="65">
        <f t="shared" si="133"/>
        <v>-1273.7199447819808</v>
      </c>
      <c r="AB268" s="65">
        <f t="shared" si="133"/>
        <v>-1987.7994956386756</v>
      </c>
      <c r="AC268" s="65">
        <f>SUM(R268:AA268)</f>
        <v>11622.463008284878</v>
      </c>
      <c r="AD268" s="62"/>
      <c r="AE268" s="62"/>
      <c r="AF268" s="62"/>
      <c r="AG268" s="63" t="s">
        <v>60</v>
      </c>
      <c r="AH268" s="65">
        <f t="shared" si="134"/>
        <v>-2143.1894954477025</v>
      </c>
      <c r="AI268" s="65">
        <f t="shared" si="134"/>
        <v>-7615.269592749985</v>
      </c>
      <c r="AJ268" s="65">
        <f t="shared" si="134"/>
        <v>-522.7253426446177</v>
      </c>
      <c r="AK268" s="65">
        <f t="shared" si="134"/>
        <v>4863.374322576039</v>
      </c>
      <c r="AL268" s="65">
        <f t="shared" si="134"/>
        <v>-2707.681404502299</v>
      </c>
      <c r="AM268" s="65">
        <f t="shared" si="134"/>
        <v>882.3018239853652</v>
      </c>
      <c r="AN268" s="65">
        <f t="shared" si="134"/>
        <v>-12.780284309929357</v>
      </c>
      <c r="AO268" s="65">
        <f t="shared" si="134"/>
        <v>3657.1075173483464</v>
      </c>
      <c r="AP268" s="65">
        <f t="shared" si="134"/>
        <v>7134.7579856346765</v>
      </c>
      <c r="AQ268" s="65">
        <f t="shared" si="134"/>
        <v>-4605.407935535142</v>
      </c>
      <c r="AR268" s="65">
        <f t="shared" si="134"/>
        <v>-4837.684624403843</v>
      </c>
      <c r="AS268" s="77">
        <f t="shared" si="134"/>
        <v>-1069.5124056452478</v>
      </c>
    </row>
    <row r="269" spans="1:45" ht="12.75">
      <c r="A269" s="60" t="s">
        <v>61</v>
      </c>
      <c r="B269" s="65">
        <f t="shared" si="132"/>
        <v>2988.570907106199</v>
      </c>
      <c r="C269" s="65">
        <f t="shared" si="132"/>
        <v>3117.9717437610234</v>
      </c>
      <c r="D269" s="65">
        <f t="shared" si="132"/>
        <v>-3057.918189126465</v>
      </c>
      <c r="E269" s="65">
        <f t="shared" si="132"/>
        <v>-649.5546640513248</v>
      </c>
      <c r="F269" s="65">
        <f t="shared" si="132"/>
        <v>-2374.21706539226</v>
      </c>
      <c r="G269" s="65">
        <f t="shared" si="132"/>
        <v>-3718.0489817607686</v>
      </c>
      <c r="H269" s="65">
        <f t="shared" si="132"/>
        <v>-369.50190613311713</v>
      </c>
      <c r="I269" s="65">
        <f t="shared" si="132"/>
        <v>-695.7101653581757</v>
      </c>
      <c r="J269" s="65">
        <f t="shared" si="132"/>
        <v>1421.4125724020862</v>
      </c>
      <c r="K269" s="65">
        <f t="shared" si="132"/>
        <v>-132.6215697764977</v>
      </c>
      <c r="L269" s="65">
        <f t="shared" si="132"/>
        <v>-1578.349050733234</v>
      </c>
      <c r="M269" s="65">
        <f aca="true" t="shared" si="135" ref="M269:M321">SUM(B269:K269)</f>
        <v>-3469.617318329301</v>
      </c>
      <c r="N269" s="62"/>
      <c r="O269" s="62"/>
      <c r="P269" s="62"/>
      <c r="Q269" s="63" t="s">
        <v>61</v>
      </c>
      <c r="R269" s="65">
        <f t="shared" si="133"/>
        <v>1528.6887941304128</v>
      </c>
      <c r="S269" s="65">
        <f t="shared" si="133"/>
        <v>-5663.243535393829</v>
      </c>
      <c r="T269" s="65">
        <f t="shared" si="133"/>
        <v>-674.9657137190592</v>
      </c>
      <c r="U269" s="65">
        <f t="shared" si="133"/>
        <v>-1019.9054730483708</v>
      </c>
      <c r="V269" s="65">
        <f t="shared" si="133"/>
        <v>-1916.1988078907168</v>
      </c>
      <c r="W269" s="65">
        <f t="shared" si="133"/>
        <v>5276.530312766507</v>
      </c>
      <c r="X269" s="65">
        <f t="shared" si="133"/>
        <v>7426.727292261698</v>
      </c>
      <c r="Y269" s="65">
        <f t="shared" si="133"/>
        <v>6738.826741139046</v>
      </c>
      <c r="Z269" s="65">
        <f t="shared" si="133"/>
        <v>3906.5922659119724</v>
      </c>
      <c r="AA269" s="65">
        <f t="shared" si="133"/>
        <v>1036.0583685192362</v>
      </c>
      <c r="AB269" s="65">
        <f t="shared" si="133"/>
        <v>-353.75972746254774</v>
      </c>
      <c r="AC269" s="65">
        <f aca="true" t="shared" si="136" ref="AC269:AC321">SUM(R269:AA269)</f>
        <v>16639.110244676896</v>
      </c>
      <c r="AD269" s="62"/>
      <c r="AE269" s="62"/>
      <c r="AF269" s="62"/>
      <c r="AG269" s="63" t="s">
        <v>61</v>
      </c>
      <c r="AH269" s="65">
        <f t="shared" si="134"/>
        <v>4517.259701236611</v>
      </c>
      <c r="AI269" s="65">
        <f t="shared" si="134"/>
        <v>-2545.2717916328056</v>
      </c>
      <c r="AJ269" s="65">
        <f t="shared" si="134"/>
        <v>-3732.8839028455245</v>
      </c>
      <c r="AK269" s="65">
        <f t="shared" si="134"/>
        <v>-1669.4601370996957</v>
      </c>
      <c r="AL269" s="65">
        <f t="shared" si="134"/>
        <v>-4290.4158732829765</v>
      </c>
      <c r="AM269" s="65">
        <f t="shared" si="134"/>
        <v>1558.4813310057389</v>
      </c>
      <c r="AN269" s="65">
        <f t="shared" si="134"/>
        <v>7057.225386128581</v>
      </c>
      <c r="AO269" s="65">
        <f t="shared" si="134"/>
        <v>6043.11657578087</v>
      </c>
      <c r="AP269" s="65">
        <f t="shared" si="134"/>
        <v>5328.004838314058</v>
      </c>
      <c r="AQ269" s="65">
        <f t="shared" si="134"/>
        <v>903.4367987427385</v>
      </c>
      <c r="AR269" s="65">
        <f t="shared" si="134"/>
        <v>-1932.1087781957817</v>
      </c>
      <c r="AS269" s="77">
        <f t="shared" si="134"/>
        <v>13169.492926347595</v>
      </c>
    </row>
    <row r="270" spans="1:45" ht="12.75">
      <c r="A270" s="60" t="s">
        <v>62</v>
      </c>
      <c r="B270" s="65">
        <f t="shared" si="132"/>
        <v>4591.248459385374</v>
      </c>
      <c r="C270" s="65">
        <f t="shared" si="132"/>
        <v>1068.1401188348636</v>
      </c>
      <c r="D270" s="65">
        <f t="shared" si="132"/>
        <v>2907.9254653930275</v>
      </c>
      <c r="E270" s="65">
        <f t="shared" si="132"/>
        <v>-1931.0904086284097</v>
      </c>
      <c r="F270" s="65">
        <f t="shared" si="132"/>
        <v>3803.713839398417</v>
      </c>
      <c r="G270" s="65">
        <f t="shared" si="132"/>
        <v>283.49187840261584</v>
      </c>
      <c r="H270" s="65">
        <f t="shared" si="132"/>
        <v>1428.9288129744036</v>
      </c>
      <c r="I270" s="65">
        <f t="shared" si="132"/>
        <v>-6179.456171946518</v>
      </c>
      <c r="J270" s="65">
        <f t="shared" si="132"/>
        <v>-1457.3090901521539</v>
      </c>
      <c r="K270" s="65">
        <f t="shared" si="132"/>
        <v>-367.9997861177541</v>
      </c>
      <c r="L270" s="65">
        <f t="shared" si="132"/>
        <v>3888.471603331267</v>
      </c>
      <c r="M270" s="65">
        <f t="shared" si="135"/>
        <v>4147.593117543865</v>
      </c>
      <c r="N270" s="62"/>
      <c r="O270" s="62"/>
      <c r="P270" s="62"/>
      <c r="Q270" s="63" t="s">
        <v>62</v>
      </c>
      <c r="R270" s="65">
        <f t="shared" si="133"/>
        <v>3003.023549673949</v>
      </c>
      <c r="S270" s="65">
        <f t="shared" si="133"/>
        <v>7902.431198542734</v>
      </c>
      <c r="T270" s="65">
        <f t="shared" si="133"/>
        <v>-1159.508759883216</v>
      </c>
      <c r="U270" s="65">
        <f t="shared" si="133"/>
        <v>-334.9951051905425</v>
      </c>
      <c r="V270" s="65">
        <f t="shared" si="133"/>
        <v>10297.031437660708</v>
      </c>
      <c r="W270" s="65">
        <f t="shared" si="133"/>
        <v>5217.696894399109</v>
      </c>
      <c r="X270" s="65">
        <f t="shared" si="133"/>
        <v>2266.374619844856</v>
      </c>
      <c r="Y270" s="65">
        <f t="shared" si="133"/>
        <v>4969.513660285942</v>
      </c>
      <c r="Z270" s="65">
        <f t="shared" si="133"/>
        <v>2270.2478161178083</v>
      </c>
      <c r="AA270" s="65">
        <f t="shared" si="133"/>
        <v>2019.0398733461384</v>
      </c>
      <c r="AB270" s="65">
        <f t="shared" si="133"/>
        <v>1987.686442382703</v>
      </c>
      <c r="AC270" s="65">
        <f t="shared" si="136"/>
        <v>36450.85518479749</v>
      </c>
      <c r="AD270" s="62"/>
      <c r="AE270" s="62"/>
      <c r="AF270" s="62"/>
      <c r="AG270" s="63" t="s">
        <v>62</v>
      </c>
      <c r="AH270" s="65">
        <f t="shared" si="134"/>
        <v>7594.272009059323</v>
      </c>
      <c r="AI270" s="65">
        <f t="shared" si="134"/>
        <v>8970.571317377598</v>
      </c>
      <c r="AJ270" s="65">
        <f t="shared" si="134"/>
        <v>1748.4167055098114</v>
      </c>
      <c r="AK270" s="65">
        <f t="shared" si="134"/>
        <v>-2266.085513818952</v>
      </c>
      <c r="AL270" s="65">
        <f t="shared" si="134"/>
        <v>14100.745277059124</v>
      </c>
      <c r="AM270" s="65">
        <f t="shared" si="134"/>
        <v>5501.188772801725</v>
      </c>
      <c r="AN270" s="65">
        <f t="shared" si="134"/>
        <v>3695.30343281926</v>
      </c>
      <c r="AO270" s="65">
        <f t="shared" si="134"/>
        <v>-1209.9425116605762</v>
      </c>
      <c r="AP270" s="65">
        <f t="shared" si="134"/>
        <v>812.9387259656544</v>
      </c>
      <c r="AQ270" s="65">
        <f t="shared" si="134"/>
        <v>1651.0400872283842</v>
      </c>
      <c r="AR270" s="65">
        <f t="shared" si="134"/>
        <v>5876.15804571397</v>
      </c>
      <c r="AS270" s="77">
        <f t="shared" si="134"/>
        <v>40598.448302341356</v>
      </c>
    </row>
    <row r="271" spans="1:45" ht="12.75">
      <c r="A271" s="60" t="s">
        <v>63</v>
      </c>
      <c r="B271" s="65">
        <f t="shared" si="132"/>
        <v>-966.3465960130843</v>
      </c>
      <c r="C271" s="65">
        <f t="shared" si="132"/>
        <v>2009.8793227134092</v>
      </c>
      <c r="D271" s="65">
        <f t="shared" si="132"/>
        <v>453.2597803684148</v>
      </c>
      <c r="E271" s="65">
        <f t="shared" si="132"/>
        <v>553.8858038181932</v>
      </c>
      <c r="F271" s="65">
        <f t="shared" si="132"/>
        <v>-1320.9254892179558</v>
      </c>
      <c r="G271" s="65">
        <f t="shared" si="132"/>
        <v>621.4672469691064</v>
      </c>
      <c r="H271" s="65">
        <f t="shared" si="132"/>
        <v>776.7686516528971</v>
      </c>
      <c r="I271" s="65">
        <f t="shared" si="132"/>
        <v>4191.336229581031</v>
      </c>
      <c r="J271" s="65">
        <f t="shared" si="132"/>
        <v>7375.167550082284</v>
      </c>
      <c r="K271" s="65">
        <f t="shared" si="132"/>
        <v>588.447561029294</v>
      </c>
      <c r="L271" s="65">
        <f t="shared" si="132"/>
        <v>-1064.630415587107</v>
      </c>
      <c r="M271" s="65">
        <f t="shared" si="135"/>
        <v>14282.94006098359</v>
      </c>
      <c r="N271" s="62"/>
      <c r="O271" s="62"/>
      <c r="P271" s="62"/>
      <c r="Q271" s="63" t="s">
        <v>63</v>
      </c>
      <c r="R271" s="65">
        <f t="shared" si="133"/>
        <v>-2726.907498472141</v>
      </c>
      <c r="S271" s="65">
        <f t="shared" si="133"/>
        <v>-2216.8867261122073</v>
      </c>
      <c r="T271" s="65">
        <f t="shared" si="133"/>
        <v>3621.0114952776726</v>
      </c>
      <c r="U271" s="65">
        <f t="shared" si="133"/>
        <v>2464.4373315448706</v>
      </c>
      <c r="V271" s="65">
        <f t="shared" si="133"/>
        <v>-2119.6180583937576</v>
      </c>
      <c r="W271" s="65">
        <f t="shared" si="133"/>
        <v>6770.110758649698</v>
      </c>
      <c r="X271" s="65">
        <f t="shared" si="133"/>
        <v>7233.942036160454</v>
      </c>
      <c r="Y271" s="65">
        <f t="shared" si="133"/>
        <v>-999.1212084058704</v>
      </c>
      <c r="Z271" s="65">
        <f t="shared" si="133"/>
        <v>1245.8962264021748</v>
      </c>
      <c r="AA271" s="65">
        <f t="shared" si="133"/>
        <v>-709.8872248911289</v>
      </c>
      <c r="AB271" s="65">
        <f t="shared" si="133"/>
        <v>-100.45578996681732</v>
      </c>
      <c r="AC271" s="65">
        <f t="shared" si="136"/>
        <v>12562.977131759766</v>
      </c>
      <c r="AD271" s="62"/>
      <c r="AE271" s="62"/>
      <c r="AF271" s="62"/>
      <c r="AG271" s="63" t="s">
        <v>63</v>
      </c>
      <c r="AH271" s="65">
        <f t="shared" si="134"/>
        <v>-3693.2540944852253</v>
      </c>
      <c r="AI271" s="65">
        <f t="shared" si="134"/>
        <v>-207.00740339879803</v>
      </c>
      <c r="AJ271" s="65">
        <f t="shared" si="134"/>
        <v>4074.2712756460874</v>
      </c>
      <c r="AK271" s="65">
        <f t="shared" si="134"/>
        <v>3018.3231353630636</v>
      </c>
      <c r="AL271" s="65">
        <f t="shared" si="134"/>
        <v>-3440.5435476117136</v>
      </c>
      <c r="AM271" s="65">
        <f t="shared" si="134"/>
        <v>7391.578005618805</v>
      </c>
      <c r="AN271" s="65">
        <f t="shared" si="134"/>
        <v>8010.710687813352</v>
      </c>
      <c r="AO271" s="65">
        <f t="shared" si="134"/>
        <v>3192.2150211751605</v>
      </c>
      <c r="AP271" s="65">
        <f t="shared" si="134"/>
        <v>8621.063776484458</v>
      </c>
      <c r="AQ271" s="65">
        <f t="shared" si="134"/>
        <v>-121.4396638618349</v>
      </c>
      <c r="AR271" s="65">
        <f t="shared" si="134"/>
        <v>-1165.0862055539244</v>
      </c>
      <c r="AS271" s="77">
        <f t="shared" si="134"/>
        <v>26845.917192743356</v>
      </c>
    </row>
    <row r="272" spans="1:45" ht="12.75">
      <c r="A272" s="68">
        <v>2001</v>
      </c>
      <c r="B272" s="65">
        <f t="shared" si="132"/>
        <v>0</v>
      </c>
      <c r="C272" s="65">
        <f t="shared" si="132"/>
        <v>0</v>
      </c>
      <c r="D272" s="65">
        <f t="shared" si="132"/>
        <v>0</v>
      </c>
      <c r="E272" s="65">
        <f t="shared" si="132"/>
        <v>228.78562421291588</v>
      </c>
      <c r="F272" s="65">
        <f t="shared" si="132"/>
        <v>-166.2448691905094</v>
      </c>
      <c r="G272" s="65">
        <f t="shared" si="132"/>
        <v>-329.28705026774435</v>
      </c>
      <c r="H272" s="65">
        <f t="shared" si="132"/>
        <v>99.58371942897958</v>
      </c>
      <c r="I272" s="65">
        <f t="shared" si="132"/>
        <v>1267.8077237379243</v>
      </c>
      <c r="J272" s="65">
        <f t="shared" si="132"/>
        <v>1834.0154411084006</v>
      </c>
      <c r="K272" s="65">
        <f t="shared" si="132"/>
        <v>3657.670881730735</v>
      </c>
      <c r="L272" s="65">
        <f t="shared" si="132"/>
        <v>0</v>
      </c>
      <c r="M272" s="65">
        <f t="shared" si="135"/>
        <v>6592.331470760702</v>
      </c>
      <c r="N272" s="62"/>
      <c r="O272" s="62"/>
      <c r="P272" s="62"/>
      <c r="Q272" s="62">
        <v>2001</v>
      </c>
      <c r="R272" s="65">
        <f t="shared" si="133"/>
        <v>0</v>
      </c>
      <c r="S272" s="65">
        <f t="shared" si="133"/>
        <v>0</v>
      </c>
      <c r="T272" s="65">
        <f t="shared" si="133"/>
        <v>553.9709999999948</v>
      </c>
      <c r="U272" s="65">
        <f t="shared" si="133"/>
        <v>1155.8966546540364</v>
      </c>
      <c r="V272" s="65">
        <f t="shared" si="133"/>
        <v>2163.4159874418074</v>
      </c>
      <c r="W272" s="65">
        <f t="shared" si="133"/>
        <v>2040.8497770055817</v>
      </c>
      <c r="X272" s="65">
        <f t="shared" si="133"/>
        <v>3231.568625313479</v>
      </c>
      <c r="Y272" s="65">
        <f t="shared" si="133"/>
        <v>4367.960438881071</v>
      </c>
      <c r="Z272" s="65">
        <f t="shared" si="133"/>
        <v>3184.6956218681153</v>
      </c>
      <c r="AA272" s="65">
        <f t="shared" si="133"/>
        <v>2284.4496151444955</v>
      </c>
      <c r="AB272" s="65">
        <f t="shared" si="133"/>
        <v>0</v>
      </c>
      <c r="AC272" s="65">
        <f t="shared" si="136"/>
        <v>18982.80772030858</v>
      </c>
      <c r="AD272" s="62"/>
      <c r="AE272" s="62"/>
      <c r="AF272" s="62"/>
      <c r="AG272" s="62">
        <v>2001</v>
      </c>
      <c r="AH272" s="65">
        <f t="shared" si="134"/>
        <v>0</v>
      </c>
      <c r="AI272" s="65">
        <f t="shared" si="134"/>
        <v>0</v>
      </c>
      <c r="AJ272" s="65">
        <f t="shared" si="134"/>
        <v>553.9709999999948</v>
      </c>
      <c r="AK272" s="65">
        <f t="shared" si="134"/>
        <v>1384.6822788669524</v>
      </c>
      <c r="AL272" s="65">
        <f t="shared" si="134"/>
        <v>1997.171118251298</v>
      </c>
      <c r="AM272" s="65">
        <f t="shared" si="134"/>
        <v>1711.5627267378372</v>
      </c>
      <c r="AN272" s="65">
        <f t="shared" si="134"/>
        <v>3331.152344742459</v>
      </c>
      <c r="AO272" s="65">
        <f t="shared" si="134"/>
        <v>5635.768162618995</v>
      </c>
      <c r="AP272" s="65">
        <f t="shared" si="134"/>
        <v>5018.711062976516</v>
      </c>
      <c r="AQ272" s="65">
        <f t="shared" si="134"/>
        <v>5942.12049687523</v>
      </c>
      <c r="AR272" s="65">
        <f t="shared" si="134"/>
        <v>0</v>
      </c>
      <c r="AS272" s="77">
        <f t="shared" si="134"/>
        <v>25575.139191069284</v>
      </c>
    </row>
    <row r="273" spans="1:45" ht="12.75">
      <c r="A273" s="68">
        <v>2002</v>
      </c>
      <c r="B273" s="65">
        <f t="shared" si="132"/>
        <v>0</v>
      </c>
      <c r="C273" s="65">
        <f t="shared" si="132"/>
        <v>0</v>
      </c>
      <c r="D273" s="65">
        <f t="shared" si="132"/>
        <v>0</v>
      </c>
      <c r="E273" s="65">
        <f t="shared" si="132"/>
        <v>224.66135686020414</v>
      </c>
      <c r="F273" s="65">
        <f t="shared" si="132"/>
        <v>-164.40252367263042</v>
      </c>
      <c r="G273" s="65">
        <f t="shared" si="132"/>
        <v>-332.78141184594114</v>
      </c>
      <c r="H273" s="65">
        <f t="shared" si="132"/>
        <v>101.32047159351417</v>
      </c>
      <c r="I273" s="65">
        <f t="shared" si="132"/>
        <v>1271.7261654378153</v>
      </c>
      <c r="J273" s="65">
        <f t="shared" si="132"/>
        <v>1952.4631524227818</v>
      </c>
      <c r="K273" s="65">
        <f t="shared" si="132"/>
        <v>3558.913027538641</v>
      </c>
      <c r="L273" s="65">
        <f t="shared" si="132"/>
        <v>0</v>
      </c>
      <c r="M273" s="65">
        <f t="shared" si="135"/>
        <v>6611.900238334385</v>
      </c>
      <c r="N273" s="62"/>
      <c r="O273" s="62"/>
      <c r="P273" s="62"/>
      <c r="Q273" s="62">
        <v>2002</v>
      </c>
      <c r="R273" s="65">
        <f t="shared" si="133"/>
        <v>0</v>
      </c>
      <c r="S273" s="65">
        <f t="shared" si="133"/>
        <v>0</v>
      </c>
      <c r="T273" s="65">
        <f t="shared" si="133"/>
        <v>544.3889999999949</v>
      </c>
      <c r="U273" s="65">
        <f t="shared" si="133"/>
        <v>1138.8612083489904</v>
      </c>
      <c r="V273" s="65">
        <f t="shared" si="133"/>
        <v>2136.6420566730403</v>
      </c>
      <c r="W273" s="65">
        <f t="shared" si="133"/>
        <v>2064.477045288781</v>
      </c>
      <c r="X273" s="65">
        <f t="shared" si="133"/>
        <v>3296.839772109009</v>
      </c>
      <c r="Y273" s="65">
        <f t="shared" si="133"/>
        <v>4381.328028312297</v>
      </c>
      <c r="Z273" s="65">
        <f t="shared" si="133"/>
        <v>3378.860902829354</v>
      </c>
      <c r="AA273" s="65">
        <f t="shared" si="133"/>
        <v>2215.6969965532608</v>
      </c>
      <c r="AB273" s="65">
        <f t="shared" si="133"/>
        <v>0</v>
      </c>
      <c r="AC273" s="65">
        <f t="shared" si="136"/>
        <v>19157.095010114732</v>
      </c>
      <c r="AD273" s="62"/>
      <c r="AE273" s="62"/>
      <c r="AF273" s="62"/>
      <c r="AG273" s="62">
        <v>2002</v>
      </c>
      <c r="AH273" s="65">
        <f t="shared" si="134"/>
        <v>0</v>
      </c>
      <c r="AI273" s="65">
        <f t="shared" si="134"/>
        <v>0</v>
      </c>
      <c r="AJ273" s="65">
        <f t="shared" si="134"/>
        <v>544.3889999999949</v>
      </c>
      <c r="AK273" s="65">
        <f t="shared" si="134"/>
        <v>1363.5225652091945</v>
      </c>
      <c r="AL273" s="65">
        <f t="shared" si="134"/>
        <v>1972.23953300041</v>
      </c>
      <c r="AM273" s="65">
        <f t="shared" si="134"/>
        <v>1731.6956334428398</v>
      </c>
      <c r="AN273" s="65">
        <f t="shared" si="134"/>
        <v>3398.160243702523</v>
      </c>
      <c r="AO273" s="65">
        <f t="shared" si="134"/>
        <v>5653.054193750112</v>
      </c>
      <c r="AP273" s="65">
        <f t="shared" si="134"/>
        <v>5331.324055252136</v>
      </c>
      <c r="AQ273" s="65">
        <f t="shared" si="134"/>
        <v>5774.610024091902</v>
      </c>
      <c r="AR273" s="65">
        <f t="shared" si="134"/>
        <v>0</v>
      </c>
      <c r="AS273" s="77">
        <f t="shared" si="134"/>
        <v>25768.995248449115</v>
      </c>
    </row>
    <row r="274" spans="1:45" ht="12.75">
      <c r="A274" s="68">
        <v>2003</v>
      </c>
      <c r="B274" s="65">
        <f t="shared" si="132"/>
        <v>0</v>
      </c>
      <c r="C274" s="65">
        <f t="shared" si="132"/>
        <v>0</v>
      </c>
      <c r="D274" s="65">
        <f t="shared" si="132"/>
        <v>0</v>
      </c>
      <c r="E274" s="65">
        <f t="shared" si="132"/>
        <v>219.91553913528432</v>
      </c>
      <c r="F274" s="65">
        <f t="shared" si="132"/>
        <v>-161.0850798458528</v>
      </c>
      <c r="G274" s="65">
        <f t="shared" si="132"/>
        <v>-335.2991832887466</v>
      </c>
      <c r="H274" s="65">
        <f t="shared" si="132"/>
        <v>103.00910793290994</v>
      </c>
      <c r="I274" s="65">
        <f t="shared" si="132"/>
        <v>1284.330591066357</v>
      </c>
      <c r="J274" s="65">
        <f t="shared" si="132"/>
        <v>2027.854735857533</v>
      </c>
      <c r="K274" s="65">
        <f t="shared" si="132"/>
        <v>3522.9207454908815</v>
      </c>
      <c r="L274" s="65">
        <f t="shared" si="132"/>
        <v>0</v>
      </c>
      <c r="M274" s="65">
        <f t="shared" si="135"/>
        <v>6661.646456348366</v>
      </c>
      <c r="N274" s="62"/>
      <c r="O274" s="62"/>
      <c r="P274" s="62"/>
      <c r="Q274" s="62">
        <v>2003</v>
      </c>
      <c r="R274" s="65">
        <f t="shared" si="133"/>
        <v>0</v>
      </c>
      <c r="S274" s="65">
        <f t="shared" si="133"/>
        <v>0</v>
      </c>
      <c r="T274" s="65">
        <f t="shared" si="133"/>
        <v>541.7489999999948</v>
      </c>
      <c r="U274" s="65">
        <f t="shared" si="133"/>
        <v>1117.8974349177092</v>
      </c>
      <c r="V274" s="65">
        <f t="shared" si="133"/>
        <v>2093.336939932173</v>
      </c>
      <c r="W274" s="65">
        <f t="shared" si="133"/>
        <v>2083.451805547842</v>
      </c>
      <c r="X274" s="65">
        <f t="shared" si="133"/>
        <v>3356.9514488298573</v>
      </c>
      <c r="Y274" s="65">
        <f t="shared" si="133"/>
        <v>4415.931754799816</v>
      </c>
      <c r="Z274" s="65">
        <f t="shared" si="133"/>
        <v>3509.174834892963</v>
      </c>
      <c r="AA274" s="65">
        <f t="shared" si="133"/>
        <v>2182.5906949272994</v>
      </c>
      <c r="AB274" s="65">
        <f t="shared" si="133"/>
        <v>0</v>
      </c>
      <c r="AC274" s="65">
        <f t="shared" si="136"/>
        <v>19301.08391384765</v>
      </c>
      <c r="AD274" s="62"/>
      <c r="AE274" s="62"/>
      <c r="AF274" s="62"/>
      <c r="AG274" s="62">
        <v>2003</v>
      </c>
      <c r="AH274" s="65">
        <f t="shared" si="134"/>
        <v>0</v>
      </c>
      <c r="AI274" s="65">
        <f t="shared" si="134"/>
        <v>0</v>
      </c>
      <c r="AJ274" s="65">
        <f t="shared" si="134"/>
        <v>541.7489999999948</v>
      </c>
      <c r="AK274" s="65">
        <f t="shared" si="134"/>
        <v>1337.8129740529935</v>
      </c>
      <c r="AL274" s="65">
        <f t="shared" si="134"/>
        <v>1932.2518600863204</v>
      </c>
      <c r="AM274" s="65">
        <f t="shared" si="134"/>
        <v>1748.1526222590956</v>
      </c>
      <c r="AN274" s="65">
        <f t="shared" si="134"/>
        <v>3459.9605567627673</v>
      </c>
      <c r="AO274" s="65">
        <f t="shared" si="134"/>
        <v>5700.262345866173</v>
      </c>
      <c r="AP274" s="65">
        <f t="shared" si="134"/>
        <v>5537.029570750496</v>
      </c>
      <c r="AQ274" s="65">
        <f t="shared" si="134"/>
        <v>5705.51144041818</v>
      </c>
      <c r="AR274" s="65">
        <f t="shared" si="134"/>
        <v>0</v>
      </c>
      <c r="AS274" s="77">
        <f t="shared" si="134"/>
        <v>25962.73037019602</v>
      </c>
    </row>
    <row r="275" spans="1:45" ht="12.75">
      <c r="A275" s="68">
        <v>2004</v>
      </c>
      <c r="B275" s="65">
        <f t="shared" si="132"/>
        <v>0</v>
      </c>
      <c r="C275" s="65">
        <f t="shared" si="132"/>
        <v>0</v>
      </c>
      <c r="D275" s="65">
        <f t="shared" si="132"/>
        <v>0</v>
      </c>
      <c r="E275" s="65">
        <f t="shared" si="132"/>
        <v>214.68017253860864</v>
      </c>
      <c r="F275" s="65">
        <f t="shared" si="132"/>
        <v>-156.93131705148969</v>
      </c>
      <c r="G275" s="65">
        <f t="shared" si="132"/>
        <v>-337.42021498904944</v>
      </c>
      <c r="H275" s="65">
        <f t="shared" si="132"/>
        <v>104.81001453096295</v>
      </c>
      <c r="I275" s="65">
        <f t="shared" si="132"/>
        <v>1299.1175195357691</v>
      </c>
      <c r="J275" s="65">
        <f t="shared" si="132"/>
        <v>2074.8782712910265</v>
      </c>
      <c r="K275" s="65">
        <f t="shared" si="132"/>
        <v>3557.217306221195</v>
      </c>
      <c r="L275" s="65">
        <f t="shared" si="132"/>
        <v>0</v>
      </c>
      <c r="M275" s="65">
        <f t="shared" si="135"/>
        <v>6756.351752077023</v>
      </c>
      <c r="N275" s="62"/>
      <c r="O275" s="62"/>
      <c r="P275" s="62"/>
      <c r="Q275" s="62">
        <v>2004</v>
      </c>
      <c r="R275" s="65">
        <f t="shared" si="133"/>
        <v>0</v>
      </c>
      <c r="S275" s="65">
        <f t="shared" si="133"/>
        <v>0</v>
      </c>
      <c r="T275" s="65">
        <f t="shared" si="133"/>
        <v>544.0769999999949</v>
      </c>
      <c r="U275" s="65">
        <f t="shared" si="133"/>
        <v>1092.3905130786623</v>
      </c>
      <c r="V275" s="65">
        <f t="shared" si="133"/>
        <v>2039.4229391704512</v>
      </c>
      <c r="W275" s="65">
        <f t="shared" si="133"/>
        <v>2099.2507620504634</v>
      </c>
      <c r="X275" s="65">
        <f t="shared" si="133"/>
        <v>3420.667053901379</v>
      </c>
      <c r="Y275" s="65">
        <f t="shared" si="133"/>
        <v>4467.39026796149</v>
      </c>
      <c r="Z275" s="65">
        <f t="shared" si="133"/>
        <v>3586.0061147157526</v>
      </c>
      <c r="AA275" s="65">
        <f t="shared" si="133"/>
        <v>2187.441119699547</v>
      </c>
      <c r="AB275" s="65">
        <f t="shared" si="133"/>
        <v>0</v>
      </c>
      <c r="AC275" s="65">
        <f t="shared" si="136"/>
        <v>19436.645770577743</v>
      </c>
      <c r="AD275" s="62"/>
      <c r="AE275" s="62"/>
      <c r="AF275" s="62"/>
      <c r="AG275" s="62">
        <v>2004</v>
      </c>
      <c r="AH275" s="65">
        <f t="shared" si="134"/>
        <v>0</v>
      </c>
      <c r="AI275" s="65">
        <f t="shared" si="134"/>
        <v>0</v>
      </c>
      <c r="AJ275" s="65">
        <f t="shared" si="134"/>
        <v>544.0769999999949</v>
      </c>
      <c r="AK275" s="65">
        <f t="shared" si="134"/>
        <v>1307.070685617271</v>
      </c>
      <c r="AL275" s="65">
        <f t="shared" si="134"/>
        <v>1882.4916221189615</v>
      </c>
      <c r="AM275" s="65">
        <f t="shared" si="134"/>
        <v>1761.830547061414</v>
      </c>
      <c r="AN275" s="65">
        <f t="shared" si="134"/>
        <v>3525.477068432342</v>
      </c>
      <c r="AO275" s="65">
        <f t="shared" si="134"/>
        <v>5766.507787497259</v>
      </c>
      <c r="AP275" s="65">
        <f t="shared" si="134"/>
        <v>5660.884386006779</v>
      </c>
      <c r="AQ275" s="65">
        <f t="shared" si="134"/>
        <v>5744.658425920742</v>
      </c>
      <c r="AR275" s="65">
        <f t="shared" si="134"/>
        <v>0</v>
      </c>
      <c r="AS275" s="77">
        <f t="shared" si="134"/>
        <v>26192.997522654765</v>
      </c>
    </row>
    <row r="276" spans="1:45" ht="12.75">
      <c r="A276" s="68">
        <v>2005</v>
      </c>
      <c r="B276" s="65">
        <f t="shared" si="132"/>
        <v>0</v>
      </c>
      <c r="C276" s="65">
        <f t="shared" si="132"/>
        <v>0</v>
      </c>
      <c r="D276" s="65">
        <f t="shared" si="132"/>
        <v>0</v>
      </c>
      <c r="E276" s="65">
        <f t="shared" si="132"/>
        <v>208.36384877284698</v>
      </c>
      <c r="F276" s="65">
        <f t="shared" si="132"/>
        <v>-153.20182321383265</v>
      </c>
      <c r="G276" s="65">
        <f t="shared" si="132"/>
        <v>-338.480037238287</v>
      </c>
      <c r="H276" s="65">
        <f t="shared" si="132"/>
        <v>106.24020015247017</v>
      </c>
      <c r="I276" s="65">
        <f t="shared" si="132"/>
        <v>1319.9928132789078</v>
      </c>
      <c r="J276" s="65">
        <f t="shared" si="132"/>
        <v>2111.6797703220805</v>
      </c>
      <c r="K276" s="65">
        <f t="shared" si="132"/>
        <v>3655.0198244598037</v>
      </c>
      <c r="L276" s="65">
        <f t="shared" si="132"/>
        <v>0</v>
      </c>
      <c r="M276" s="65">
        <f t="shared" si="135"/>
        <v>6909.614596533989</v>
      </c>
      <c r="N276" s="62"/>
      <c r="O276" s="62"/>
      <c r="P276" s="62"/>
      <c r="Q276" s="62">
        <v>2005</v>
      </c>
      <c r="R276" s="65">
        <f t="shared" si="133"/>
        <v>0</v>
      </c>
      <c r="S276" s="65">
        <f t="shared" si="133"/>
        <v>0</v>
      </c>
      <c r="T276" s="65">
        <f t="shared" si="133"/>
        <v>550.5660000000208</v>
      </c>
      <c r="U276" s="65">
        <f t="shared" si="133"/>
        <v>1061.246822676264</v>
      </c>
      <c r="V276" s="65">
        <f t="shared" si="133"/>
        <v>1992.3557419009878</v>
      </c>
      <c r="W276" s="65">
        <f t="shared" si="133"/>
        <v>2105.362182724653</v>
      </c>
      <c r="X276" s="65">
        <f t="shared" si="133"/>
        <v>3468.7194319103264</v>
      </c>
      <c r="Y276" s="65">
        <f t="shared" si="133"/>
        <v>4548.847618943754</v>
      </c>
      <c r="Z276" s="65">
        <f t="shared" si="133"/>
        <v>3646.9412676786683</v>
      </c>
      <c r="AA276" s="65">
        <f t="shared" si="133"/>
        <v>2231.7120085231636</v>
      </c>
      <c r="AB276" s="65">
        <f t="shared" si="133"/>
        <v>0</v>
      </c>
      <c r="AC276" s="65">
        <f t="shared" si="136"/>
        <v>19605.75107435784</v>
      </c>
      <c r="AD276" s="62"/>
      <c r="AE276" s="62"/>
      <c r="AF276" s="62"/>
      <c r="AG276" s="62">
        <v>2005</v>
      </c>
      <c r="AH276" s="65">
        <f t="shared" si="134"/>
        <v>0</v>
      </c>
      <c r="AI276" s="65">
        <f t="shared" si="134"/>
        <v>0</v>
      </c>
      <c r="AJ276" s="65">
        <f t="shared" si="134"/>
        <v>550.5660000000208</v>
      </c>
      <c r="AK276" s="65">
        <f t="shared" si="134"/>
        <v>1269.610671449111</v>
      </c>
      <c r="AL276" s="65">
        <f t="shared" si="134"/>
        <v>1839.153918687155</v>
      </c>
      <c r="AM276" s="65">
        <f t="shared" si="134"/>
        <v>1766.882145486366</v>
      </c>
      <c r="AN276" s="65">
        <f t="shared" si="134"/>
        <v>3574.9596320627966</v>
      </c>
      <c r="AO276" s="65">
        <f t="shared" si="134"/>
        <v>5868.840432222662</v>
      </c>
      <c r="AP276" s="65">
        <f t="shared" si="134"/>
        <v>5758.621038000749</v>
      </c>
      <c r="AQ276" s="65">
        <f t="shared" si="134"/>
        <v>5886.731832982967</v>
      </c>
      <c r="AR276" s="65">
        <f t="shared" si="134"/>
        <v>0</v>
      </c>
      <c r="AS276" s="77">
        <f t="shared" si="134"/>
        <v>26515.365670891828</v>
      </c>
    </row>
    <row r="277" spans="1:45" ht="12.75">
      <c r="A277" s="68">
        <v>2006</v>
      </c>
      <c r="B277" s="65">
        <f t="shared" si="132"/>
        <v>0</v>
      </c>
      <c r="C277" s="65">
        <f t="shared" si="132"/>
        <v>0</v>
      </c>
      <c r="D277" s="65">
        <f t="shared" si="132"/>
        <v>0</v>
      </c>
      <c r="E277" s="65">
        <f t="shared" si="132"/>
        <v>0</v>
      </c>
      <c r="F277" s="65">
        <f t="shared" si="132"/>
        <v>228.1497827429616</v>
      </c>
      <c r="G277" s="65">
        <f t="shared" si="132"/>
        <v>-161.97500192142675</v>
      </c>
      <c r="H277" s="65">
        <f t="shared" si="132"/>
        <v>-318.5716866857172</v>
      </c>
      <c r="I277" s="65">
        <f t="shared" si="132"/>
        <v>382.29253611537285</v>
      </c>
      <c r="J277" s="65">
        <f t="shared" si="132"/>
        <v>1748.620083309622</v>
      </c>
      <c r="K277" s="65">
        <f t="shared" si="132"/>
        <v>1903.3941997999248</v>
      </c>
      <c r="L277" s="65">
        <f t="shared" si="132"/>
        <v>0</v>
      </c>
      <c r="M277" s="65">
        <f t="shared" si="135"/>
        <v>3781.909913360737</v>
      </c>
      <c r="N277" s="62"/>
      <c r="O277" s="62"/>
      <c r="P277" s="62"/>
      <c r="Q277" s="62">
        <v>2006</v>
      </c>
      <c r="R277" s="65">
        <f t="shared" si="133"/>
        <v>0</v>
      </c>
      <c r="S277" s="65">
        <f t="shared" si="133"/>
        <v>0</v>
      </c>
      <c r="T277" s="65">
        <f t="shared" si="133"/>
        <v>557.5709999999948</v>
      </c>
      <c r="U277" s="65">
        <f t="shared" si="133"/>
        <v>564.7434631341255</v>
      </c>
      <c r="V277" s="65">
        <f t="shared" si="133"/>
        <v>1180.8839186036855</v>
      </c>
      <c r="W277" s="65">
        <f t="shared" si="133"/>
        <v>2179.8800772069953</v>
      </c>
      <c r="X277" s="65">
        <f t="shared" si="133"/>
        <v>1978.0635281851116</v>
      </c>
      <c r="Y277" s="65">
        <f t="shared" si="133"/>
        <v>3197.96634595108</v>
      </c>
      <c r="Z277" s="65">
        <f t="shared" si="133"/>
        <v>3757.2499055567932</v>
      </c>
      <c r="AA277" s="65">
        <f t="shared" si="133"/>
        <v>2135.9906520731615</v>
      </c>
      <c r="AB277" s="65">
        <f t="shared" si="133"/>
        <v>0</v>
      </c>
      <c r="AC277" s="65">
        <f t="shared" si="136"/>
        <v>15552.348890710948</v>
      </c>
      <c r="AD277" s="62"/>
      <c r="AE277" s="62"/>
      <c r="AF277" s="62"/>
      <c r="AG277" s="62">
        <v>2006</v>
      </c>
      <c r="AH277" s="65">
        <f t="shared" si="134"/>
        <v>0</v>
      </c>
      <c r="AI277" s="65">
        <f t="shared" si="134"/>
        <v>0</v>
      </c>
      <c r="AJ277" s="65">
        <f t="shared" si="134"/>
        <v>557.5709999999948</v>
      </c>
      <c r="AK277" s="65">
        <f t="shared" si="134"/>
        <v>564.7434631341255</v>
      </c>
      <c r="AL277" s="65">
        <f t="shared" si="134"/>
        <v>1409.0337013466471</v>
      </c>
      <c r="AM277" s="65">
        <f t="shared" si="134"/>
        <v>2017.9050752855685</v>
      </c>
      <c r="AN277" s="65">
        <f t="shared" si="134"/>
        <v>1659.4918414993945</v>
      </c>
      <c r="AO277" s="65">
        <f t="shared" si="134"/>
        <v>3580.2588820664528</v>
      </c>
      <c r="AP277" s="65">
        <f t="shared" si="134"/>
        <v>5505.869988866415</v>
      </c>
      <c r="AQ277" s="65">
        <f t="shared" si="134"/>
        <v>4039.3848518730865</v>
      </c>
      <c r="AR277" s="65">
        <f t="shared" si="134"/>
        <v>0</v>
      </c>
      <c r="AS277" s="77">
        <f t="shared" si="134"/>
        <v>19334.258804071684</v>
      </c>
    </row>
    <row r="278" spans="1:45" ht="12.75">
      <c r="A278" s="68">
        <v>2007</v>
      </c>
      <c r="B278" s="65">
        <f t="shared" si="132"/>
        <v>0</v>
      </c>
      <c r="C278" s="65">
        <f t="shared" si="132"/>
        <v>0</v>
      </c>
      <c r="D278" s="65">
        <f t="shared" si="132"/>
        <v>0</v>
      </c>
      <c r="E278" s="65">
        <f t="shared" si="132"/>
        <v>0</v>
      </c>
      <c r="F278" s="65">
        <f t="shared" si="132"/>
        <v>223.7377646963064</v>
      </c>
      <c r="G278" s="65">
        <f t="shared" si="132"/>
        <v>-160.00368750206104</v>
      </c>
      <c r="H278" s="65">
        <f t="shared" si="132"/>
        <v>-321.69340626268354</v>
      </c>
      <c r="I278" s="65">
        <f t="shared" si="132"/>
        <v>388.7822244506522</v>
      </c>
      <c r="J278" s="65">
        <f t="shared" si="132"/>
        <v>1754.8389932961352</v>
      </c>
      <c r="K278" s="65">
        <f t="shared" si="132"/>
        <v>2027.2754182570093</v>
      </c>
      <c r="L278" s="65">
        <f t="shared" si="132"/>
        <v>0</v>
      </c>
      <c r="M278" s="65">
        <f t="shared" si="135"/>
        <v>3912.9373069353587</v>
      </c>
      <c r="N278" s="62"/>
      <c r="O278" s="62"/>
      <c r="P278" s="62"/>
      <c r="Q278" s="62">
        <v>2007</v>
      </c>
      <c r="R278" s="65">
        <f t="shared" si="133"/>
        <v>0</v>
      </c>
      <c r="S278" s="65">
        <f t="shared" si="133"/>
        <v>0</v>
      </c>
      <c r="T278" s="65">
        <f t="shared" si="133"/>
        <v>559.6679999999947</v>
      </c>
      <c r="U278" s="65">
        <f t="shared" si="133"/>
        <v>554.2957448562153</v>
      </c>
      <c r="V278" s="65">
        <f t="shared" si="133"/>
        <v>1162.6022050333697</v>
      </c>
      <c r="W278" s="65">
        <f t="shared" si="133"/>
        <v>2150.7772424734617</v>
      </c>
      <c r="X278" s="65">
        <f t="shared" si="133"/>
        <v>1999.4326914710698</v>
      </c>
      <c r="Y278" s="65">
        <f t="shared" si="133"/>
        <v>3260.6314454769954</v>
      </c>
      <c r="Z278" s="65">
        <f t="shared" si="133"/>
        <v>3768.7314418500127</v>
      </c>
      <c r="AA278" s="65">
        <f t="shared" si="133"/>
        <v>2266.0718611735792</v>
      </c>
      <c r="AB278" s="65">
        <f t="shared" si="133"/>
        <v>0</v>
      </c>
      <c r="AC278" s="65">
        <f t="shared" si="136"/>
        <v>15722.2106323347</v>
      </c>
      <c r="AD278" s="62"/>
      <c r="AE278" s="62"/>
      <c r="AF278" s="62"/>
      <c r="AG278" s="62">
        <v>2007</v>
      </c>
      <c r="AH278" s="65">
        <f t="shared" si="134"/>
        <v>0</v>
      </c>
      <c r="AI278" s="65">
        <f t="shared" si="134"/>
        <v>0</v>
      </c>
      <c r="AJ278" s="65">
        <f t="shared" si="134"/>
        <v>559.6679999999947</v>
      </c>
      <c r="AK278" s="65">
        <f t="shared" si="134"/>
        <v>554.2957448562153</v>
      </c>
      <c r="AL278" s="65">
        <f t="shared" si="134"/>
        <v>1386.339969729676</v>
      </c>
      <c r="AM278" s="65">
        <f t="shared" si="134"/>
        <v>1990.7735549714007</v>
      </c>
      <c r="AN278" s="65">
        <f t="shared" si="134"/>
        <v>1677.7392852083863</v>
      </c>
      <c r="AO278" s="65">
        <f t="shared" si="134"/>
        <v>3649.413669927648</v>
      </c>
      <c r="AP278" s="65">
        <f t="shared" si="134"/>
        <v>5523.570435146148</v>
      </c>
      <c r="AQ278" s="65">
        <f t="shared" si="134"/>
        <v>4293.347279430589</v>
      </c>
      <c r="AR278" s="65">
        <f t="shared" si="134"/>
        <v>0</v>
      </c>
      <c r="AS278" s="77">
        <f t="shared" si="134"/>
        <v>19635.147939270057</v>
      </c>
    </row>
    <row r="279" spans="1:45" ht="12.75">
      <c r="A279" s="68">
        <v>2008</v>
      </c>
      <c r="B279" s="65">
        <f t="shared" si="132"/>
        <v>0</v>
      </c>
      <c r="C279" s="65">
        <f t="shared" si="132"/>
        <v>0</v>
      </c>
      <c r="D279" s="65">
        <f t="shared" si="132"/>
        <v>0</v>
      </c>
      <c r="E279" s="65">
        <f t="shared" si="132"/>
        <v>0</v>
      </c>
      <c r="F279" s="65">
        <f t="shared" si="132"/>
        <v>219.20204520909073</v>
      </c>
      <c r="G279" s="65">
        <f t="shared" si="132"/>
        <v>-156.8841057586361</v>
      </c>
      <c r="H279" s="65">
        <f t="shared" si="132"/>
        <v>-324.1315276911021</v>
      </c>
      <c r="I279" s="65">
        <f t="shared" si="132"/>
        <v>395.27727764264307</v>
      </c>
      <c r="J279" s="65">
        <f t="shared" si="132"/>
        <v>1773.43326648393</v>
      </c>
      <c r="K279" s="65">
        <f t="shared" si="132"/>
        <v>2107.0971842906483</v>
      </c>
      <c r="L279" s="65">
        <f t="shared" si="132"/>
        <v>0</v>
      </c>
      <c r="M279" s="65">
        <f t="shared" si="135"/>
        <v>4013.994140176574</v>
      </c>
      <c r="N279" s="62"/>
      <c r="O279" s="62"/>
      <c r="P279" s="62"/>
      <c r="Q279" s="62">
        <v>2008</v>
      </c>
      <c r="R279" s="65">
        <f t="shared" si="133"/>
        <v>0</v>
      </c>
      <c r="S279" s="65">
        <f t="shared" si="133"/>
        <v>0</v>
      </c>
      <c r="T279" s="65">
        <f t="shared" si="133"/>
        <v>557.7119999999948</v>
      </c>
      <c r="U279" s="65">
        <f t="shared" si="133"/>
        <v>551.4265741501492</v>
      </c>
      <c r="V279" s="65">
        <f t="shared" si="133"/>
        <v>1141.737985591968</v>
      </c>
      <c r="W279" s="65">
        <f t="shared" si="133"/>
        <v>2107.6506181021086</v>
      </c>
      <c r="X279" s="65">
        <f t="shared" si="133"/>
        <v>2017.3185074083815</v>
      </c>
      <c r="Y279" s="65">
        <f t="shared" si="133"/>
        <v>3319.573256496829</v>
      </c>
      <c r="Z279" s="65">
        <f t="shared" si="133"/>
        <v>3799.3358764516347</v>
      </c>
      <c r="AA279" s="65">
        <f t="shared" si="133"/>
        <v>2353.959275815263</v>
      </c>
      <c r="AB279" s="65">
        <f t="shared" si="133"/>
        <v>0</v>
      </c>
      <c r="AC279" s="65">
        <f t="shared" si="136"/>
        <v>15848.714094016328</v>
      </c>
      <c r="AD279" s="62"/>
      <c r="AE279" s="62"/>
      <c r="AF279" s="62"/>
      <c r="AG279" s="62">
        <v>2008</v>
      </c>
      <c r="AH279" s="65">
        <f t="shared" si="134"/>
        <v>0</v>
      </c>
      <c r="AI279" s="65">
        <f t="shared" si="134"/>
        <v>0</v>
      </c>
      <c r="AJ279" s="65">
        <f t="shared" si="134"/>
        <v>557.7119999999948</v>
      </c>
      <c r="AK279" s="65">
        <f t="shared" si="134"/>
        <v>551.4265741501492</v>
      </c>
      <c r="AL279" s="65">
        <f t="shared" si="134"/>
        <v>1360.9400308010588</v>
      </c>
      <c r="AM279" s="65">
        <f t="shared" si="134"/>
        <v>1950.7665123434726</v>
      </c>
      <c r="AN279" s="65">
        <f t="shared" si="134"/>
        <v>1693.1869797172794</v>
      </c>
      <c r="AO279" s="65">
        <f t="shared" si="134"/>
        <v>3714.850534139472</v>
      </c>
      <c r="AP279" s="65">
        <f t="shared" si="134"/>
        <v>5572.769142935565</v>
      </c>
      <c r="AQ279" s="65">
        <f t="shared" si="134"/>
        <v>4461.056460105911</v>
      </c>
      <c r="AR279" s="65">
        <f t="shared" si="134"/>
        <v>0</v>
      </c>
      <c r="AS279" s="77">
        <f t="shared" si="134"/>
        <v>19862.7082341929</v>
      </c>
    </row>
    <row r="280" spans="1:45" ht="12.75">
      <c r="A280" s="68">
        <v>2009</v>
      </c>
      <c r="B280" s="65">
        <f t="shared" si="132"/>
        <v>0</v>
      </c>
      <c r="C280" s="65">
        <f t="shared" si="132"/>
        <v>0</v>
      </c>
      <c r="D280" s="65">
        <f t="shared" si="132"/>
        <v>0</v>
      </c>
      <c r="E280" s="65">
        <f t="shared" si="132"/>
        <v>0</v>
      </c>
      <c r="F280" s="65">
        <f t="shared" si="132"/>
        <v>214.17151995963337</v>
      </c>
      <c r="G280" s="65">
        <f t="shared" si="132"/>
        <v>-152.93814474542975</v>
      </c>
      <c r="H280" s="65">
        <f t="shared" si="132"/>
        <v>-326.21493914582106</v>
      </c>
      <c r="I280" s="65">
        <f t="shared" si="132"/>
        <v>402.2390733685297</v>
      </c>
      <c r="J280" s="65">
        <f t="shared" si="132"/>
        <v>1794.7845600244261</v>
      </c>
      <c r="K280" s="65">
        <f t="shared" si="132"/>
        <v>2157.408871627218</v>
      </c>
      <c r="L280" s="65">
        <f t="shared" si="132"/>
        <v>0</v>
      </c>
      <c r="M280" s="65">
        <f t="shared" si="135"/>
        <v>4089.4509410885566</v>
      </c>
      <c r="N280" s="62"/>
      <c r="O280" s="62"/>
      <c r="P280" s="62"/>
      <c r="Q280" s="62">
        <v>2009</v>
      </c>
      <c r="R280" s="65">
        <f t="shared" si="133"/>
        <v>0</v>
      </c>
      <c r="S280" s="65">
        <f t="shared" si="133"/>
        <v>0</v>
      </c>
      <c r="T280" s="65">
        <f t="shared" si="133"/>
        <v>553.1219999999947</v>
      </c>
      <c r="U280" s="65">
        <f t="shared" si="133"/>
        <v>553.5023982784464</v>
      </c>
      <c r="V280" s="65">
        <f t="shared" si="133"/>
        <v>1116.2384992024631</v>
      </c>
      <c r="W280" s="65">
        <f t="shared" si="133"/>
        <v>2054.2583945833358</v>
      </c>
      <c r="X280" s="65">
        <f t="shared" si="133"/>
        <v>2032.26823505681</v>
      </c>
      <c r="Y280" s="65">
        <f t="shared" si="133"/>
        <v>3382.0998866155096</v>
      </c>
      <c r="Z280" s="65">
        <f t="shared" si="133"/>
        <v>3845.008609108704</v>
      </c>
      <c r="AA280" s="65">
        <f t="shared" si="133"/>
        <v>2406.299953063981</v>
      </c>
      <c r="AB280" s="65">
        <f t="shared" si="133"/>
        <v>0</v>
      </c>
      <c r="AC280" s="65">
        <f t="shared" si="136"/>
        <v>15942.797975909243</v>
      </c>
      <c r="AD280" s="62"/>
      <c r="AE280" s="62"/>
      <c r="AF280" s="62"/>
      <c r="AG280" s="62">
        <v>2009</v>
      </c>
      <c r="AH280" s="65">
        <f t="shared" si="134"/>
        <v>0</v>
      </c>
      <c r="AI280" s="65">
        <f t="shared" si="134"/>
        <v>0</v>
      </c>
      <c r="AJ280" s="65">
        <f t="shared" si="134"/>
        <v>553.1219999999947</v>
      </c>
      <c r="AK280" s="65">
        <f t="shared" si="134"/>
        <v>553.5023982784464</v>
      </c>
      <c r="AL280" s="65">
        <f t="shared" si="134"/>
        <v>1330.4100191620964</v>
      </c>
      <c r="AM280" s="65">
        <f t="shared" si="134"/>
        <v>1901.320249837906</v>
      </c>
      <c r="AN280" s="65">
        <f t="shared" si="134"/>
        <v>1706.053295910989</v>
      </c>
      <c r="AO280" s="65">
        <f t="shared" si="134"/>
        <v>3784.3389599840393</v>
      </c>
      <c r="AP280" s="65">
        <f t="shared" si="134"/>
        <v>5639.7931691331305</v>
      </c>
      <c r="AQ280" s="65">
        <f t="shared" si="134"/>
        <v>4563.708824691199</v>
      </c>
      <c r="AR280" s="65">
        <f t="shared" si="134"/>
        <v>0</v>
      </c>
      <c r="AS280" s="77">
        <f t="shared" si="134"/>
        <v>20032.2489169978</v>
      </c>
    </row>
    <row r="281" spans="1:45" ht="12.75">
      <c r="A281" s="68">
        <v>2010</v>
      </c>
      <c r="B281" s="65">
        <f t="shared" si="132"/>
        <v>0</v>
      </c>
      <c r="C281" s="65">
        <f t="shared" si="132"/>
        <v>0</v>
      </c>
      <c r="D281" s="65">
        <f t="shared" si="132"/>
        <v>0</v>
      </c>
      <c r="E281" s="65">
        <f t="shared" si="132"/>
        <v>0</v>
      </c>
      <c r="F281" s="65">
        <f t="shared" si="132"/>
        <v>208.06169964131496</v>
      </c>
      <c r="G281" s="65">
        <f t="shared" si="132"/>
        <v>-149.3760502317029</v>
      </c>
      <c r="H281" s="65">
        <f t="shared" si="132"/>
        <v>-327.33343074871317</v>
      </c>
      <c r="I281" s="65">
        <f t="shared" si="132"/>
        <v>407.8221009196071</v>
      </c>
      <c r="J281" s="65">
        <f t="shared" si="132"/>
        <v>1824.3623026432365</v>
      </c>
      <c r="K281" s="65">
        <f t="shared" si="132"/>
        <v>2197.1904791101033</v>
      </c>
      <c r="L281" s="65">
        <f t="shared" si="132"/>
        <v>0</v>
      </c>
      <c r="M281" s="65">
        <f t="shared" si="135"/>
        <v>4160.727101333846</v>
      </c>
      <c r="N281" s="62"/>
      <c r="O281" s="62"/>
      <c r="P281" s="62"/>
      <c r="Q281" s="62">
        <v>2010</v>
      </c>
      <c r="R281" s="65">
        <f t="shared" si="133"/>
        <v>0</v>
      </c>
      <c r="S281" s="65">
        <f t="shared" si="133"/>
        <v>0</v>
      </c>
      <c r="T281" s="65">
        <f t="shared" si="133"/>
        <v>545.5860000000207</v>
      </c>
      <c r="U281" s="65">
        <f t="shared" si="133"/>
        <v>559.6553080150252</v>
      </c>
      <c r="V281" s="65">
        <f t="shared" si="133"/>
        <v>1085.149101600516</v>
      </c>
      <c r="W281" s="65">
        <f t="shared" si="133"/>
        <v>2007.6235086457602</v>
      </c>
      <c r="X281" s="65">
        <f t="shared" si="133"/>
        <v>2038.079605072315</v>
      </c>
      <c r="Y281" s="65">
        <f t="shared" si="133"/>
        <v>3429.5179658541074</v>
      </c>
      <c r="Z281" s="65">
        <f t="shared" si="133"/>
        <v>3915.7496875604925</v>
      </c>
      <c r="AA281" s="65">
        <f t="shared" si="133"/>
        <v>2448.0236216791636</v>
      </c>
      <c r="AB281" s="65">
        <f t="shared" si="133"/>
        <v>0</v>
      </c>
      <c r="AC281" s="65">
        <f t="shared" si="136"/>
        <v>16029.3847984274</v>
      </c>
      <c r="AD281" s="62"/>
      <c r="AE281" s="62"/>
      <c r="AF281" s="62"/>
      <c r="AG281" s="62">
        <v>2010</v>
      </c>
      <c r="AH281" s="65">
        <f t="shared" si="134"/>
        <v>0</v>
      </c>
      <c r="AI281" s="65">
        <f t="shared" si="134"/>
        <v>0</v>
      </c>
      <c r="AJ281" s="65">
        <f t="shared" si="134"/>
        <v>545.5860000000207</v>
      </c>
      <c r="AK281" s="65">
        <f t="shared" si="134"/>
        <v>559.6553080150252</v>
      </c>
      <c r="AL281" s="65">
        <f t="shared" si="134"/>
        <v>1293.210801241831</v>
      </c>
      <c r="AM281" s="65">
        <f t="shared" si="134"/>
        <v>1858.2474584140573</v>
      </c>
      <c r="AN281" s="65">
        <f t="shared" si="134"/>
        <v>1710.7461743236017</v>
      </c>
      <c r="AO281" s="65">
        <f t="shared" si="134"/>
        <v>3837.3400667737146</v>
      </c>
      <c r="AP281" s="65">
        <f t="shared" si="134"/>
        <v>5740.111990203729</v>
      </c>
      <c r="AQ281" s="65">
        <f t="shared" si="134"/>
        <v>4645.214100789267</v>
      </c>
      <c r="AR281" s="65">
        <f t="shared" si="134"/>
        <v>0</v>
      </c>
      <c r="AS281" s="77">
        <f t="shared" si="134"/>
        <v>20190.111899761247</v>
      </c>
    </row>
    <row r="282" spans="1:45" ht="12.75">
      <c r="A282" s="68">
        <v>2011</v>
      </c>
      <c r="B282" s="65">
        <f t="shared" si="132"/>
        <v>0</v>
      </c>
      <c r="C282" s="65">
        <f t="shared" si="132"/>
        <v>0</v>
      </c>
      <c r="D282" s="65">
        <f t="shared" si="132"/>
        <v>0</v>
      </c>
      <c r="E282" s="65">
        <f t="shared" si="132"/>
        <v>0</v>
      </c>
      <c r="F282" s="65">
        <f t="shared" si="132"/>
        <v>0</v>
      </c>
      <c r="G282" s="65">
        <f t="shared" si="132"/>
        <v>222.58313112258605</v>
      </c>
      <c r="H282" s="65">
        <f t="shared" si="132"/>
        <v>-156.70929625183146</v>
      </c>
      <c r="I282" s="65">
        <f t="shared" si="132"/>
        <v>-11.92408547250305</v>
      </c>
      <c r="J282" s="65">
        <f t="shared" si="132"/>
        <v>1076.3267982054451</v>
      </c>
      <c r="K282" s="65">
        <f t="shared" si="132"/>
        <v>2069.7823491004956</v>
      </c>
      <c r="L282" s="65">
        <f t="shared" si="132"/>
        <v>0</v>
      </c>
      <c r="M282" s="65">
        <f t="shared" si="135"/>
        <v>3200.058896704192</v>
      </c>
      <c r="N282" s="62"/>
      <c r="O282" s="62"/>
      <c r="P282" s="62"/>
      <c r="Q282" s="62">
        <v>2011</v>
      </c>
      <c r="R282" s="65">
        <f t="shared" si="133"/>
        <v>0</v>
      </c>
      <c r="S282" s="65">
        <f t="shared" si="133"/>
        <v>0</v>
      </c>
      <c r="T282" s="65">
        <f t="shared" si="133"/>
        <v>538.0439999999949</v>
      </c>
      <c r="U282" s="65">
        <f t="shared" si="133"/>
        <v>566.452439032853</v>
      </c>
      <c r="V282" s="65">
        <f t="shared" si="133"/>
        <v>577.9251033954846</v>
      </c>
      <c r="W282" s="65">
        <f t="shared" si="133"/>
        <v>1190.1952024315076</v>
      </c>
      <c r="X282" s="65">
        <f t="shared" si="133"/>
        <v>2109.96151409574</v>
      </c>
      <c r="Y282" s="65">
        <f t="shared" si="133"/>
        <v>2182.806333976584</v>
      </c>
      <c r="Z282" s="65">
        <f t="shared" si="133"/>
        <v>3050.8458625216563</v>
      </c>
      <c r="AA282" s="65">
        <f t="shared" si="133"/>
        <v>2789.5033577635954</v>
      </c>
      <c r="AB282" s="65">
        <f t="shared" si="133"/>
        <v>0</v>
      </c>
      <c r="AC282" s="65">
        <f t="shared" si="136"/>
        <v>13005.733813217415</v>
      </c>
      <c r="AD282" s="62"/>
      <c r="AE282" s="62"/>
      <c r="AF282" s="62"/>
      <c r="AG282" s="62">
        <v>2011</v>
      </c>
      <c r="AH282" s="65">
        <f t="shared" si="134"/>
        <v>0</v>
      </c>
      <c r="AI282" s="65">
        <f t="shared" si="134"/>
        <v>0</v>
      </c>
      <c r="AJ282" s="65">
        <f t="shared" si="134"/>
        <v>538.0439999999949</v>
      </c>
      <c r="AK282" s="65">
        <f t="shared" si="134"/>
        <v>566.452439032853</v>
      </c>
      <c r="AL282" s="65">
        <f t="shared" si="134"/>
        <v>577.9251033954846</v>
      </c>
      <c r="AM282" s="65">
        <f t="shared" si="134"/>
        <v>1412.7783335540937</v>
      </c>
      <c r="AN282" s="65">
        <f t="shared" si="134"/>
        <v>1953.2522178439085</v>
      </c>
      <c r="AO282" s="65">
        <f t="shared" si="134"/>
        <v>2170.882248504081</v>
      </c>
      <c r="AP282" s="65">
        <f t="shared" si="134"/>
        <v>4127.172660727101</v>
      </c>
      <c r="AQ282" s="65">
        <f t="shared" si="134"/>
        <v>4859.2857068640915</v>
      </c>
      <c r="AR282" s="65">
        <f t="shared" si="134"/>
        <v>0</v>
      </c>
      <c r="AS282" s="77">
        <f t="shared" si="134"/>
        <v>16205.792709921607</v>
      </c>
    </row>
    <row r="283" spans="1:45" ht="12.75">
      <c r="A283" s="68">
        <v>2012</v>
      </c>
      <c r="B283" s="65">
        <f aca="true" t="shared" si="137" ref="B283:L298">B97*(B24-B23)/100</f>
        <v>0</v>
      </c>
      <c r="C283" s="65">
        <f t="shared" si="137"/>
        <v>0</v>
      </c>
      <c r="D283" s="65">
        <f t="shared" si="137"/>
        <v>0</v>
      </c>
      <c r="E283" s="65">
        <f t="shared" si="137"/>
        <v>0</v>
      </c>
      <c r="F283" s="65">
        <f t="shared" si="137"/>
        <v>0</v>
      </c>
      <c r="G283" s="65">
        <f t="shared" si="137"/>
        <v>218.42979237808376</v>
      </c>
      <c r="H283" s="65">
        <f t="shared" si="137"/>
        <v>-154.8805053328113</v>
      </c>
      <c r="I283" s="65">
        <f t="shared" si="137"/>
        <v>-12.043525911684897</v>
      </c>
      <c r="J283" s="65">
        <f t="shared" si="137"/>
        <v>1095.1377767601805</v>
      </c>
      <c r="K283" s="65">
        <f t="shared" si="137"/>
        <v>2079.2817060842667</v>
      </c>
      <c r="L283" s="65">
        <f t="shared" si="137"/>
        <v>0</v>
      </c>
      <c r="M283" s="65">
        <f t="shared" si="135"/>
        <v>3225.925243978035</v>
      </c>
      <c r="N283" s="62"/>
      <c r="O283" s="62"/>
      <c r="P283" s="62"/>
      <c r="Q283" s="62">
        <v>2012</v>
      </c>
      <c r="R283" s="65">
        <f aca="true" t="shared" si="138" ref="R283:AB298">R97*(R24-R23)/100</f>
        <v>0</v>
      </c>
      <c r="S283" s="65">
        <f t="shared" si="138"/>
        <v>0</v>
      </c>
      <c r="T283" s="65">
        <f t="shared" si="138"/>
        <v>533.504999999995</v>
      </c>
      <c r="U283" s="65">
        <f t="shared" si="138"/>
        <v>568.5252806552188</v>
      </c>
      <c r="V283" s="65">
        <f t="shared" si="138"/>
        <v>567.3985650677711</v>
      </c>
      <c r="W283" s="65">
        <f t="shared" si="138"/>
        <v>1172.0646237510691</v>
      </c>
      <c r="X283" s="65">
        <f t="shared" si="138"/>
        <v>2081.8593059411246</v>
      </c>
      <c r="Y283" s="65">
        <f t="shared" si="138"/>
        <v>2206.495224559436</v>
      </c>
      <c r="Z283" s="65">
        <f t="shared" si="138"/>
        <v>3110.367816676723</v>
      </c>
      <c r="AA283" s="65">
        <f t="shared" si="138"/>
        <v>2799.382750372988</v>
      </c>
      <c r="AB283" s="65">
        <f t="shared" si="138"/>
        <v>0</v>
      </c>
      <c r="AC283" s="65">
        <f t="shared" si="136"/>
        <v>13039.598567024324</v>
      </c>
      <c r="AD283" s="62"/>
      <c r="AE283" s="62"/>
      <c r="AF283" s="62"/>
      <c r="AG283" s="62">
        <v>2012</v>
      </c>
      <c r="AH283" s="65">
        <f aca="true" t="shared" si="139" ref="AH283:AS304">B283+R283</f>
        <v>0</v>
      </c>
      <c r="AI283" s="65">
        <f t="shared" si="139"/>
        <v>0</v>
      </c>
      <c r="AJ283" s="65">
        <f t="shared" si="139"/>
        <v>533.504999999995</v>
      </c>
      <c r="AK283" s="65">
        <f t="shared" si="139"/>
        <v>568.5252806552188</v>
      </c>
      <c r="AL283" s="65">
        <f t="shared" si="139"/>
        <v>567.3985650677711</v>
      </c>
      <c r="AM283" s="65">
        <f t="shared" si="139"/>
        <v>1390.4944161291528</v>
      </c>
      <c r="AN283" s="65">
        <f t="shared" si="139"/>
        <v>1926.9788006083133</v>
      </c>
      <c r="AO283" s="65">
        <f t="shared" si="139"/>
        <v>2194.451698647751</v>
      </c>
      <c r="AP283" s="65">
        <f t="shared" si="139"/>
        <v>4205.505593436904</v>
      </c>
      <c r="AQ283" s="65">
        <f t="shared" si="139"/>
        <v>4878.664456457254</v>
      </c>
      <c r="AR283" s="65">
        <f t="shared" si="139"/>
        <v>0</v>
      </c>
      <c r="AS283" s="77">
        <f t="shared" si="139"/>
        <v>16265.52381100236</v>
      </c>
    </row>
    <row r="284" spans="1:45" ht="12.75">
      <c r="A284" s="68">
        <v>2013</v>
      </c>
      <c r="B284" s="65">
        <f t="shared" si="137"/>
        <v>0</v>
      </c>
      <c r="C284" s="65">
        <f t="shared" si="137"/>
        <v>0</v>
      </c>
      <c r="D284" s="65">
        <f t="shared" si="137"/>
        <v>0</v>
      </c>
      <c r="E284" s="65">
        <f t="shared" si="137"/>
        <v>0</v>
      </c>
      <c r="F284" s="65">
        <f t="shared" si="137"/>
        <v>0</v>
      </c>
      <c r="G284" s="65">
        <f t="shared" si="137"/>
        <v>214.13881862645368</v>
      </c>
      <c r="H284" s="65">
        <f t="shared" si="137"/>
        <v>-151.9404676647114</v>
      </c>
      <c r="I284" s="65">
        <f t="shared" si="137"/>
        <v>-12.139750438662132</v>
      </c>
      <c r="J284" s="65">
        <f t="shared" si="137"/>
        <v>1113.7576498216363</v>
      </c>
      <c r="K284" s="65">
        <f t="shared" si="137"/>
        <v>2103.260985692605</v>
      </c>
      <c r="L284" s="65">
        <f t="shared" si="137"/>
        <v>0</v>
      </c>
      <c r="M284" s="65">
        <f t="shared" si="135"/>
        <v>3267.0772360373217</v>
      </c>
      <c r="N284" s="62"/>
      <c r="O284" s="62"/>
      <c r="P284" s="62"/>
      <c r="Q284" s="62">
        <v>2013</v>
      </c>
      <c r="R284" s="65">
        <f t="shared" si="138"/>
        <v>0</v>
      </c>
      <c r="S284" s="65">
        <f t="shared" si="138"/>
        <v>0</v>
      </c>
      <c r="T284" s="65">
        <f t="shared" si="138"/>
        <v>532.0229999999949</v>
      </c>
      <c r="U284" s="65">
        <f t="shared" si="138"/>
        <v>566.6373544006036</v>
      </c>
      <c r="V284" s="65">
        <f t="shared" si="138"/>
        <v>564.3192501201812</v>
      </c>
      <c r="W284" s="65">
        <f t="shared" si="138"/>
        <v>1151.4005631620682</v>
      </c>
      <c r="X284" s="65">
        <f t="shared" si="138"/>
        <v>2040.6505677690789</v>
      </c>
      <c r="Y284" s="65">
        <f t="shared" si="138"/>
        <v>2226.3489554240505</v>
      </c>
      <c r="Z284" s="65">
        <f t="shared" si="138"/>
        <v>3166.6482554668623</v>
      </c>
      <c r="AA284" s="65">
        <f t="shared" si="138"/>
        <v>2823.2025714177566</v>
      </c>
      <c r="AB284" s="65">
        <f t="shared" si="138"/>
        <v>0</v>
      </c>
      <c r="AC284" s="65">
        <f t="shared" si="136"/>
        <v>13071.230517760596</v>
      </c>
      <c r="AD284" s="62"/>
      <c r="AE284" s="62"/>
      <c r="AF284" s="62"/>
      <c r="AG284" s="62">
        <v>2013</v>
      </c>
      <c r="AH284" s="65">
        <f t="shared" si="139"/>
        <v>0</v>
      </c>
      <c r="AI284" s="65">
        <f t="shared" si="139"/>
        <v>0</v>
      </c>
      <c r="AJ284" s="65">
        <f t="shared" si="139"/>
        <v>532.0229999999949</v>
      </c>
      <c r="AK284" s="65">
        <f t="shared" si="139"/>
        <v>566.6373544006036</v>
      </c>
      <c r="AL284" s="65">
        <f t="shared" si="139"/>
        <v>564.3192501201812</v>
      </c>
      <c r="AM284" s="65">
        <f t="shared" si="139"/>
        <v>1365.539381788522</v>
      </c>
      <c r="AN284" s="65">
        <f t="shared" si="139"/>
        <v>1888.7101001043675</v>
      </c>
      <c r="AO284" s="65">
        <f t="shared" si="139"/>
        <v>2214.209204985388</v>
      </c>
      <c r="AP284" s="65">
        <f t="shared" si="139"/>
        <v>4280.405905288499</v>
      </c>
      <c r="AQ284" s="65">
        <f t="shared" si="139"/>
        <v>4926.463557110362</v>
      </c>
      <c r="AR284" s="65">
        <f t="shared" si="139"/>
        <v>0</v>
      </c>
      <c r="AS284" s="77">
        <f t="shared" si="139"/>
        <v>16338.307753797917</v>
      </c>
    </row>
    <row r="285" spans="1:45" ht="12.75">
      <c r="A285" s="68">
        <v>2014</v>
      </c>
      <c r="B285" s="65">
        <f t="shared" si="137"/>
        <v>0</v>
      </c>
      <c r="C285" s="65">
        <f t="shared" si="137"/>
        <v>0</v>
      </c>
      <c r="D285" s="65">
        <f t="shared" si="137"/>
        <v>0</v>
      </c>
      <c r="E285" s="65">
        <f t="shared" si="137"/>
        <v>0</v>
      </c>
      <c r="F285" s="65">
        <f t="shared" si="137"/>
        <v>0</v>
      </c>
      <c r="G285" s="65">
        <f t="shared" si="137"/>
        <v>209.35600212876415</v>
      </c>
      <c r="H285" s="65">
        <f t="shared" si="137"/>
        <v>-148.19931380323854</v>
      </c>
      <c r="I285" s="65">
        <f t="shared" si="137"/>
        <v>-12.224703097352942</v>
      </c>
      <c r="J285" s="65">
        <f t="shared" si="137"/>
        <v>1133.8185616026888</v>
      </c>
      <c r="K285" s="65">
        <f t="shared" si="137"/>
        <v>2130.4067176288677</v>
      </c>
      <c r="L285" s="65">
        <f t="shared" si="137"/>
        <v>0</v>
      </c>
      <c r="M285" s="65">
        <f t="shared" si="135"/>
        <v>3313.157264459729</v>
      </c>
      <c r="N285" s="62"/>
      <c r="O285" s="62"/>
      <c r="P285" s="62"/>
      <c r="Q285" s="62">
        <v>2014</v>
      </c>
      <c r="R285" s="65">
        <f t="shared" si="138"/>
        <v>0</v>
      </c>
      <c r="S285" s="65">
        <f t="shared" si="138"/>
        <v>0</v>
      </c>
      <c r="T285" s="65">
        <f t="shared" si="138"/>
        <v>533.765999999995</v>
      </c>
      <c r="U285" s="65">
        <f t="shared" si="138"/>
        <v>562.3067557881213</v>
      </c>
      <c r="V285" s="65">
        <f t="shared" si="138"/>
        <v>566.2914636229598</v>
      </c>
      <c r="W285" s="65">
        <f t="shared" si="138"/>
        <v>1125.9652976571624</v>
      </c>
      <c r="X285" s="65">
        <f t="shared" si="138"/>
        <v>1989.6887634668208</v>
      </c>
      <c r="Y285" s="65">
        <f t="shared" si="138"/>
        <v>2242.4450045445333</v>
      </c>
      <c r="Z285" s="65">
        <f t="shared" si="138"/>
        <v>3226.943415121821</v>
      </c>
      <c r="AA285" s="65">
        <f t="shared" si="138"/>
        <v>2857.5367834010726</v>
      </c>
      <c r="AB285" s="65">
        <f t="shared" si="138"/>
        <v>0</v>
      </c>
      <c r="AC285" s="65">
        <f t="shared" si="136"/>
        <v>13104.943483602487</v>
      </c>
      <c r="AD285" s="62"/>
      <c r="AE285" s="62"/>
      <c r="AF285" s="62"/>
      <c r="AG285" s="62">
        <v>2014</v>
      </c>
      <c r="AH285" s="65">
        <f t="shared" si="139"/>
        <v>0</v>
      </c>
      <c r="AI285" s="65">
        <f t="shared" si="139"/>
        <v>0</v>
      </c>
      <c r="AJ285" s="65">
        <f t="shared" si="139"/>
        <v>533.765999999995</v>
      </c>
      <c r="AK285" s="65">
        <f t="shared" si="139"/>
        <v>562.3067557881213</v>
      </c>
      <c r="AL285" s="65">
        <f t="shared" si="139"/>
        <v>566.2914636229598</v>
      </c>
      <c r="AM285" s="65">
        <f t="shared" si="139"/>
        <v>1335.3212997859266</v>
      </c>
      <c r="AN285" s="65">
        <f t="shared" si="139"/>
        <v>1841.4894496635823</v>
      </c>
      <c r="AO285" s="65">
        <f t="shared" si="139"/>
        <v>2230.22030144718</v>
      </c>
      <c r="AP285" s="65">
        <f t="shared" si="139"/>
        <v>4360.76197672451</v>
      </c>
      <c r="AQ285" s="65">
        <f t="shared" si="139"/>
        <v>4987.94350102994</v>
      </c>
      <c r="AR285" s="65">
        <f t="shared" si="139"/>
        <v>0</v>
      </c>
      <c r="AS285" s="77">
        <f t="shared" si="139"/>
        <v>16418.100748062214</v>
      </c>
    </row>
    <row r="286" spans="1:45" ht="12.75">
      <c r="A286" s="68">
        <v>2015</v>
      </c>
      <c r="B286" s="65">
        <f t="shared" si="137"/>
        <v>0</v>
      </c>
      <c r="C286" s="65">
        <f t="shared" si="137"/>
        <v>0</v>
      </c>
      <c r="D286" s="65">
        <f t="shared" si="137"/>
        <v>0</v>
      </c>
      <c r="E286" s="65">
        <f t="shared" si="137"/>
        <v>0</v>
      </c>
      <c r="F286" s="65">
        <f t="shared" si="137"/>
        <v>0</v>
      </c>
      <c r="G286" s="65">
        <f t="shared" si="137"/>
        <v>203.51359848058456</v>
      </c>
      <c r="H286" s="65">
        <f t="shared" si="137"/>
        <v>-144.83684567294443</v>
      </c>
      <c r="I286" s="65">
        <f t="shared" si="137"/>
        <v>-12.273254860326826</v>
      </c>
      <c r="J286" s="65">
        <f t="shared" si="137"/>
        <v>1150.1761588247143</v>
      </c>
      <c r="K286" s="65">
        <f t="shared" si="137"/>
        <v>2167.073795801178</v>
      </c>
      <c r="L286" s="65">
        <f t="shared" si="137"/>
        <v>0</v>
      </c>
      <c r="M286" s="65">
        <f t="shared" si="135"/>
        <v>3363.653452573206</v>
      </c>
      <c r="N286" s="62"/>
      <c r="O286" s="62"/>
      <c r="P286" s="62"/>
      <c r="Q286" s="62">
        <v>2015</v>
      </c>
      <c r="R286" s="65">
        <f t="shared" si="138"/>
        <v>0</v>
      </c>
      <c r="S286" s="65">
        <f t="shared" si="138"/>
        <v>0</v>
      </c>
      <c r="T286" s="65">
        <f t="shared" si="138"/>
        <v>539.8980000000205</v>
      </c>
      <c r="U286" s="65">
        <f t="shared" si="138"/>
        <v>555.2233042009263</v>
      </c>
      <c r="V286" s="65">
        <f t="shared" si="138"/>
        <v>572.431944314099</v>
      </c>
      <c r="W286" s="65">
        <f t="shared" si="138"/>
        <v>1094.9496755254672</v>
      </c>
      <c r="X286" s="65">
        <f t="shared" si="138"/>
        <v>1945.1446393799636</v>
      </c>
      <c r="Y286" s="65">
        <f t="shared" si="138"/>
        <v>2248.7110357002744</v>
      </c>
      <c r="Z286" s="65">
        <f t="shared" si="138"/>
        <v>3272.6814943076624</v>
      </c>
      <c r="AA286" s="65">
        <f t="shared" si="138"/>
        <v>2910.9504800650157</v>
      </c>
      <c r="AB286" s="65">
        <f t="shared" si="138"/>
        <v>0</v>
      </c>
      <c r="AC286" s="65">
        <f t="shared" si="136"/>
        <v>13139.99057349343</v>
      </c>
      <c r="AD286" s="62"/>
      <c r="AE286" s="62"/>
      <c r="AF286" s="62"/>
      <c r="AG286" s="62">
        <v>2015</v>
      </c>
      <c r="AH286" s="65">
        <f t="shared" si="139"/>
        <v>0</v>
      </c>
      <c r="AI286" s="65">
        <f t="shared" si="139"/>
        <v>0</v>
      </c>
      <c r="AJ286" s="65">
        <f t="shared" si="139"/>
        <v>539.8980000000205</v>
      </c>
      <c r="AK286" s="65">
        <f t="shared" si="139"/>
        <v>555.2233042009263</v>
      </c>
      <c r="AL286" s="65">
        <f t="shared" si="139"/>
        <v>572.431944314099</v>
      </c>
      <c r="AM286" s="65">
        <f t="shared" si="139"/>
        <v>1298.4632740060517</v>
      </c>
      <c r="AN286" s="65">
        <f t="shared" si="139"/>
        <v>1800.307793707019</v>
      </c>
      <c r="AO286" s="65">
        <f t="shared" si="139"/>
        <v>2236.4377808399477</v>
      </c>
      <c r="AP286" s="65">
        <f t="shared" si="139"/>
        <v>4422.857653132377</v>
      </c>
      <c r="AQ286" s="65">
        <f t="shared" si="139"/>
        <v>5078.024275866193</v>
      </c>
      <c r="AR286" s="65">
        <f t="shared" si="139"/>
        <v>0</v>
      </c>
      <c r="AS286" s="77">
        <f t="shared" si="139"/>
        <v>16503.644026066635</v>
      </c>
    </row>
    <row r="287" spans="1:45" ht="12.75">
      <c r="A287" s="68">
        <v>2016</v>
      </c>
      <c r="B287" s="65">
        <f t="shared" si="137"/>
        <v>0</v>
      </c>
      <c r="C287" s="65">
        <f t="shared" si="137"/>
        <v>0</v>
      </c>
      <c r="D287" s="65">
        <f t="shared" si="137"/>
        <v>0</v>
      </c>
      <c r="E287" s="65">
        <f t="shared" si="137"/>
        <v>0</v>
      </c>
      <c r="F287" s="65">
        <f t="shared" si="137"/>
        <v>0</v>
      </c>
      <c r="G287" s="65">
        <f t="shared" si="137"/>
        <v>0</v>
      </c>
      <c r="H287" s="65">
        <f t="shared" si="137"/>
        <v>215.9608321688556</v>
      </c>
      <c r="I287" s="65">
        <f t="shared" si="137"/>
        <v>113.14616926609078</v>
      </c>
      <c r="J287" s="65">
        <f t="shared" si="137"/>
        <v>753.1396289480041</v>
      </c>
      <c r="K287" s="65">
        <f t="shared" si="137"/>
        <v>1757.317082017019</v>
      </c>
      <c r="L287" s="65">
        <f t="shared" si="137"/>
        <v>0</v>
      </c>
      <c r="M287" s="65">
        <f t="shared" si="135"/>
        <v>2839.5637123999695</v>
      </c>
      <c r="N287" s="62"/>
      <c r="O287" s="62"/>
      <c r="P287" s="62"/>
      <c r="Q287" s="62">
        <v>2016</v>
      </c>
      <c r="R287" s="65">
        <f t="shared" si="138"/>
        <v>0</v>
      </c>
      <c r="S287" s="65">
        <f t="shared" si="138"/>
        <v>0</v>
      </c>
      <c r="T287" s="65">
        <f t="shared" si="138"/>
        <v>548.2169999999948</v>
      </c>
      <c r="U287" s="65">
        <f t="shared" si="138"/>
        <v>548.1249400840211</v>
      </c>
      <c r="V287" s="65">
        <f t="shared" si="138"/>
        <v>579.2076471457576</v>
      </c>
      <c r="W287" s="65">
        <f t="shared" si="138"/>
        <v>583.3331844076547</v>
      </c>
      <c r="X287" s="65">
        <f t="shared" si="138"/>
        <v>1153.5527852463636</v>
      </c>
      <c r="Y287" s="65">
        <f t="shared" si="138"/>
        <v>2311.428927117488</v>
      </c>
      <c r="Z287" s="65">
        <f t="shared" si="138"/>
        <v>2375.21653549271</v>
      </c>
      <c r="AA287" s="65">
        <f t="shared" si="138"/>
        <v>2631.434293059622</v>
      </c>
      <c r="AB287" s="65">
        <f t="shared" si="138"/>
        <v>0</v>
      </c>
      <c r="AC287" s="65">
        <f t="shared" si="136"/>
        <v>10730.515312553613</v>
      </c>
      <c r="AD287" s="62"/>
      <c r="AE287" s="62"/>
      <c r="AF287" s="62"/>
      <c r="AG287" s="62">
        <v>2016</v>
      </c>
      <c r="AH287" s="65">
        <f t="shared" si="139"/>
        <v>0</v>
      </c>
      <c r="AI287" s="65">
        <f t="shared" si="139"/>
        <v>0</v>
      </c>
      <c r="AJ287" s="65">
        <f t="shared" si="139"/>
        <v>548.2169999999948</v>
      </c>
      <c r="AK287" s="65">
        <f t="shared" si="139"/>
        <v>548.1249400840211</v>
      </c>
      <c r="AL287" s="65">
        <f t="shared" si="139"/>
        <v>579.2076471457576</v>
      </c>
      <c r="AM287" s="65">
        <f t="shared" si="139"/>
        <v>583.3331844076547</v>
      </c>
      <c r="AN287" s="65">
        <f t="shared" si="139"/>
        <v>1369.5136174152192</v>
      </c>
      <c r="AO287" s="65">
        <f t="shared" si="139"/>
        <v>2424.575096383579</v>
      </c>
      <c r="AP287" s="65">
        <f t="shared" si="139"/>
        <v>3128.356164440714</v>
      </c>
      <c r="AQ287" s="65">
        <f t="shared" si="139"/>
        <v>4388.751375076641</v>
      </c>
      <c r="AR287" s="65">
        <f t="shared" si="139"/>
        <v>0</v>
      </c>
      <c r="AS287" s="77">
        <f t="shared" si="139"/>
        <v>13570.079024953582</v>
      </c>
    </row>
    <row r="288" spans="1:45" ht="12.75">
      <c r="A288" s="68">
        <v>2017</v>
      </c>
      <c r="B288" s="65">
        <f t="shared" si="137"/>
        <v>0</v>
      </c>
      <c r="C288" s="65">
        <f t="shared" si="137"/>
        <v>0</v>
      </c>
      <c r="D288" s="65">
        <f t="shared" si="137"/>
        <v>0</v>
      </c>
      <c r="E288" s="65">
        <f t="shared" si="137"/>
        <v>0</v>
      </c>
      <c r="F288" s="65">
        <f t="shared" si="137"/>
        <v>0</v>
      </c>
      <c r="G288" s="65">
        <f t="shared" si="137"/>
        <v>0</v>
      </c>
      <c r="H288" s="65">
        <f t="shared" si="137"/>
        <v>212.04647578068278</v>
      </c>
      <c r="I288" s="65">
        <f t="shared" si="137"/>
        <v>111.8738109880101</v>
      </c>
      <c r="J288" s="65">
        <f t="shared" si="137"/>
        <v>761.0920100531113</v>
      </c>
      <c r="K288" s="65">
        <f t="shared" si="137"/>
        <v>1789.1842128400476</v>
      </c>
      <c r="L288" s="65">
        <f t="shared" si="137"/>
        <v>0</v>
      </c>
      <c r="M288" s="65">
        <f t="shared" si="135"/>
        <v>2874.196509661852</v>
      </c>
      <c r="N288" s="62"/>
      <c r="O288" s="62"/>
      <c r="P288" s="62"/>
      <c r="Q288" s="62">
        <v>2017</v>
      </c>
      <c r="R288" s="65">
        <f t="shared" si="138"/>
        <v>0</v>
      </c>
      <c r="S288" s="65">
        <f t="shared" si="138"/>
        <v>0</v>
      </c>
      <c r="T288" s="65">
        <f t="shared" si="138"/>
        <v>555.6629999999947</v>
      </c>
      <c r="U288" s="65">
        <f t="shared" si="138"/>
        <v>543.9643443096322</v>
      </c>
      <c r="V288" s="65">
        <f t="shared" si="138"/>
        <v>581.3190045459714</v>
      </c>
      <c r="W288" s="65">
        <f t="shared" si="138"/>
        <v>572.8562699486113</v>
      </c>
      <c r="X288" s="65">
        <f t="shared" si="138"/>
        <v>1136.3443632041328</v>
      </c>
      <c r="Y288" s="65">
        <f t="shared" si="138"/>
        <v>2281.4683122291385</v>
      </c>
      <c r="Z288" s="65">
        <f t="shared" si="138"/>
        <v>2401.2788789224987</v>
      </c>
      <c r="AA288" s="65">
        <f t="shared" si="138"/>
        <v>2683.43246838285</v>
      </c>
      <c r="AB288" s="65">
        <f t="shared" si="138"/>
        <v>0</v>
      </c>
      <c r="AC288" s="65">
        <f t="shared" si="136"/>
        <v>10756.32664154283</v>
      </c>
      <c r="AD288" s="62"/>
      <c r="AE288" s="62"/>
      <c r="AF288" s="62"/>
      <c r="AG288" s="62">
        <v>2017</v>
      </c>
      <c r="AH288" s="65">
        <f t="shared" si="139"/>
        <v>0</v>
      </c>
      <c r="AI288" s="65">
        <f t="shared" si="139"/>
        <v>0</v>
      </c>
      <c r="AJ288" s="65">
        <f t="shared" si="139"/>
        <v>555.6629999999947</v>
      </c>
      <c r="AK288" s="65">
        <f t="shared" si="139"/>
        <v>543.9643443096322</v>
      </c>
      <c r="AL288" s="65">
        <f t="shared" si="139"/>
        <v>581.3190045459714</v>
      </c>
      <c r="AM288" s="65">
        <f t="shared" si="139"/>
        <v>572.8562699486113</v>
      </c>
      <c r="AN288" s="65">
        <f t="shared" si="139"/>
        <v>1348.3908389848157</v>
      </c>
      <c r="AO288" s="65">
        <f t="shared" si="139"/>
        <v>2393.3421232171486</v>
      </c>
      <c r="AP288" s="65">
        <f t="shared" si="139"/>
        <v>3162.37088897561</v>
      </c>
      <c r="AQ288" s="65">
        <f t="shared" si="139"/>
        <v>4472.616681222898</v>
      </c>
      <c r="AR288" s="65">
        <f t="shared" si="139"/>
        <v>0</v>
      </c>
      <c r="AS288" s="77">
        <f t="shared" si="139"/>
        <v>13630.523151204681</v>
      </c>
    </row>
    <row r="289" spans="1:45" ht="12.75">
      <c r="A289" s="68">
        <v>2018</v>
      </c>
      <c r="B289" s="65">
        <f t="shared" si="137"/>
        <v>0</v>
      </c>
      <c r="C289" s="65">
        <f t="shared" si="137"/>
        <v>0</v>
      </c>
      <c r="D289" s="65">
        <f t="shared" si="137"/>
        <v>0</v>
      </c>
      <c r="E289" s="65">
        <f t="shared" si="137"/>
        <v>0</v>
      </c>
      <c r="F289" s="65">
        <f t="shared" si="137"/>
        <v>0</v>
      </c>
      <c r="G289" s="65">
        <f t="shared" si="137"/>
        <v>0</v>
      </c>
      <c r="H289" s="65">
        <f t="shared" si="137"/>
        <v>207.962576600621</v>
      </c>
      <c r="I289" s="65">
        <f t="shared" si="137"/>
        <v>109.81776416510633</v>
      </c>
      <c r="J289" s="65">
        <f t="shared" si="137"/>
        <v>767.6337544090151</v>
      </c>
      <c r="K289" s="65">
        <f t="shared" si="137"/>
        <v>1820.8065481450942</v>
      </c>
      <c r="L289" s="65">
        <f t="shared" si="137"/>
        <v>0</v>
      </c>
      <c r="M289" s="65">
        <f t="shared" si="135"/>
        <v>2906.2206433198367</v>
      </c>
      <c r="N289" s="62"/>
      <c r="O289" s="62"/>
      <c r="P289" s="62"/>
      <c r="Q289" s="62">
        <v>2018</v>
      </c>
      <c r="R289" s="65">
        <f t="shared" si="138"/>
        <v>0</v>
      </c>
      <c r="S289" s="65">
        <f t="shared" si="138"/>
        <v>0</v>
      </c>
      <c r="T289" s="65">
        <f t="shared" si="138"/>
        <v>560.5469999999947</v>
      </c>
      <c r="U289" s="65">
        <f t="shared" si="138"/>
        <v>542.7564294073902</v>
      </c>
      <c r="V289" s="65">
        <f t="shared" si="138"/>
        <v>579.6069296340503</v>
      </c>
      <c r="W289" s="65">
        <f t="shared" si="138"/>
        <v>569.8646137906712</v>
      </c>
      <c r="X289" s="65">
        <f t="shared" si="138"/>
        <v>1116.683822758164</v>
      </c>
      <c r="Y289" s="65">
        <f t="shared" si="138"/>
        <v>2237.15261140931</v>
      </c>
      <c r="Z289" s="65">
        <f t="shared" si="138"/>
        <v>2423.082878769779</v>
      </c>
      <c r="AA289" s="65">
        <f t="shared" si="138"/>
        <v>2732.5563727083118</v>
      </c>
      <c r="AB289" s="65">
        <f t="shared" si="138"/>
        <v>0</v>
      </c>
      <c r="AC289" s="65">
        <f t="shared" si="136"/>
        <v>10762.250658477671</v>
      </c>
      <c r="AD289" s="62"/>
      <c r="AE289" s="62"/>
      <c r="AF289" s="62"/>
      <c r="AG289" s="62">
        <v>2018</v>
      </c>
      <c r="AH289" s="65">
        <f t="shared" si="139"/>
        <v>0</v>
      </c>
      <c r="AI289" s="65">
        <f t="shared" si="139"/>
        <v>0</v>
      </c>
      <c r="AJ289" s="65">
        <f t="shared" si="139"/>
        <v>560.5469999999947</v>
      </c>
      <c r="AK289" s="65">
        <f t="shared" si="139"/>
        <v>542.7564294073902</v>
      </c>
      <c r="AL289" s="65">
        <f t="shared" si="139"/>
        <v>579.6069296340503</v>
      </c>
      <c r="AM289" s="65">
        <f t="shared" si="139"/>
        <v>569.8646137906712</v>
      </c>
      <c r="AN289" s="65">
        <f t="shared" si="139"/>
        <v>1324.646399358785</v>
      </c>
      <c r="AO289" s="65">
        <f t="shared" si="139"/>
        <v>2346.9703755744163</v>
      </c>
      <c r="AP289" s="65">
        <f t="shared" si="139"/>
        <v>3190.7166331787944</v>
      </c>
      <c r="AQ289" s="65">
        <f t="shared" si="139"/>
        <v>4553.362920853406</v>
      </c>
      <c r="AR289" s="65">
        <f t="shared" si="139"/>
        <v>0</v>
      </c>
      <c r="AS289" s="77">
        <f t="shared" si="139"/>
        <v>13668.471301797508</v>
      </c>
    </row>
    <row r="290" spans="1:45" ht="12.75">
      <c r="A290" s="68">
        <v>2019</v>
      </c>
      <c r="B290" s="65">
        <f t="shared" si="137"/>
        <v>0</v>
      </c>
      <c r="C290" s="65">
        <f t="shared" si="137"/>
        <v>0</v>
      </c>
      <c r="D290" s="65">
        <f t="shared" si="137"/>
        <v>0</v>
      </c>
      <c r="E290" s="65">
        <f t="shared" si="137"/>
        <v>0</v>
      </c>
      <c r="F290" s="65">
        <f t="shared" si="137"/>
        <v>0</v>
      </c>
      <c r="G290" s="65">
        <f t="shared" si="137"/>
        <v>0</v>
      </c>
      <c r="H290" s="65">
        <f t="shared" si="137"/>
        <v>203.39582748108603</v>
      </c>
      <c r="I290" s="65">
        <f t="shared" si="137"/>
        <v>107.18458978051768</v>
      </c>
      <c r="J290" s="65">
        <f t="shared" si="137"/>
        <v>773.4100110503036</v>
      </c>
      <c r="K290" s="65">
        <f t="shared" si="137"/>
        <v>1854.9817509948114</v>
      </c>
      <c r="L290" s="65">
        <f t="shared" si="137"/>
        <v>0</v>
      </c>
      <c r="M290" s="65">
        <f t="shared" si="135"/>
        <v>2938.9721793067188</v>
      </c>
      <c r="N290" s="62"/>
      <c r="O290" s="62"/>
      <c r="P290" s="62"/>
      <c r="Q290" s="62">
        <v>2019</v>
      </c>
      <c r="R290" s="65">
        <f t="shared" si="138"/>
        <v>0</v>
      </c>
      <c r="S290" s="65">
        <f t="shared" si="138"/>
        <v>0</v>
      </c>
      <c r="T290" s="65">
        <f t="shared" si="138"/>
        <v>560.3099999999947</v>
      </c>
      <c r="U290" s="65">
        <f t="shared" si="138"/>
        <v>544.5727755196503</v>
      </c>
      <c r="V290" s="65">
        <f t="shared" si="138"/>
        <v>575.4598365170115</v>
      </c>
      <c r="W290" s="65">
        <f t="shared" si="138"/>
        <v>571.8774049480583</v>
      </c>
      <c r="X290" s="65">
        <f t="shared" si="138"/>
        <v>1092.6312657935007</v>
      </c>
      <c r="Y290" s="65">
        <f t="shared" si="138"/>
        <v>2182.223150189969</v>
      </c>
      <c r="Z290" s="65">
        <f t="shared" si="138"/>
        <v>2440.7139153570074</v>
      </c>
      <c r="AA290" s="65">
        <f t="shared" si="138"/>
        <v>2785.1163373629215</v>
      </c>
      <c r="AB290" s="65">
        <f t="shared" si="138"/>
        <v>0</v>
      </c>
      <c r="AC290" s="65">
        <f t="shared" si="136"/>
        <v>10752.904685688114</v>
      </c>
      <c r="AD290" s="62"/>
      <c r="AE290" s="62"/>
      <c r="AF290" s="62"/>
      <c r="AG290" s="62">
        <v>2019</v>
      </c>
      <c r="AH290" s="65">
        <f t="shared" si="139"/>
        <v>0</v>
      </c>
      <c r="AI290" s="65">
        <f t="shared" si="139"/>
        <v>0</v>
      </c>
      <c r="AJ290" s="65">
        <f t="shared" si="139"/>
        <v>560.3099999999947</v>
      </c>
      <c r="AK290" s="65">
        <f t="shared" si="139"/>
        <v>544.5727755196503</v>
      </c>
      <c r="AL290" s="65">
        <f t="shared" si="139"/>
        <v>575.4598365170115</v>
      </c>
      <c r="AM290" s="65">
        <f t="shared" si="139"/>
        <v>571.8774049480583</v>
      </c>
      <c r="AN290" s="65">
        <f t="shared" si="139"/>
        <v>1296.0270932745866</v>
      </c>
      <c r="AO290" s="65">
        <f t="shared" si="139"/>
        <v>2289.407739970487</v>
      </c>
      <c r="AP290" s="65">
        <f t="shared" si="139"/>
        <v>3214.123926407311</v>
      </c>
      <c r="AQ290" s="65">
        <f t="shared" si="139"/>
        <v>4640.098088357733</v>
      </c>
      <c r="AR290" s="65">
        <f t="shared" si="139"/>
        <v>0</v>
      </c>
      <c r="AS290" s="77">
        <f t="shared" si="139"/>
        <v>13691.876864994832</v>
      </c>
    </row>
    <row r="291" spans="1:45" ht="12.75">
      <c r="A291" s="68">
        <v>2020</v>
      </c>
      <c r="B291" s="65">
        <f t="shared" si="137"/>
        <v>0</v>
      </c>
      <c r="C291" s="65">
        <f t="shared" si="137"/>
        <v>0</v>
      </c>
      <c r="D291" s="65">
        <f t="shared" si="137"/>
        <v>0</v>
      </c>
      <c r="E291" s="65">
        <f t="shared" si="137"/>
        <v>0</v>
      </c>
      <c r="F291" s="65">
        <f t="shared" si="137"/>
        <v>0</v>
      </c>
      <c r="G291" s="65">
        <f t="shared" si="137"/>
        <v>0</v>
      </c>
      <c r="H291" s="65">
        <f t="shared" si="137"/>
        <v>197.8296682198332</v>
      </c>
      <c r="I291" s="65">
        <f t="shared" si="137"/>
        <v>104.8273081905373</v>
      </c>
      <c r="J291" s="65">
        <f t="shared" si="137"/>
        <v>776.8028932787722</v>
      </c>
      <c r="K291" s="65">
        <f t="shared" si="137"/>
        <v>1883.14197825984</v>
      </c>
      <c r="L291" s="65">
        <f t="shared" si="137"/>
        <v>0</v>
      </c>
      <c r="M291" s="65">
        <f t="shared" si="135"/>
        <v>2962.6018479489826</v>
      </c>
      <c r="N291" s="62"/>
      <c r="O291" s="62"/>
      <c r="P291" s="62"/>
      <c r="Q291" s="62">
        <v>2020</v>
      </c>
      <c r="R291" s="65">
        <f t="shared" si="138"/>
        <v>0</v>
      </c>
      <c r="S291" s="65">
        <f t="shared" si="138"/>
        <v>0</v>
      </c>
      <c r="T291" s="65">
        <f t="shared" si="138"/>
        <v>555.1620000000211</v>
      </c>
      <c r="U291" s="65">
        <f t="shared" si="138"/>
        <v>550.6093675249288</v>
      </c>
      <c r="V291" s="65">
        <f t="shared" si="138"/>
        <v>568.4814675739512</v>
      </c>
      <c r="W291" s="65">
        <f t="shared" si="138"/>
        <v>578.0687260766096</v>
      </c>
      <c r="X291" s="65">
        <f t="shared" si="138"/>
        <v>1063.015124628329</v>
      </c>
      <c r="Y291" s="65">
        <f t="shared" si="138"/>
        <v>2134.2461521917976</v>
      </c>
      <c r="Z291" s="65">
        <f t="shared" si="138"/>
        <v>2448.0246054673453</v>
      </c>
      <c r="AA291" s="65">
        <f t="shared" si="138"/>
        <v>2825.0948339682172</v>
      </c>
      <c r="AB291" s="65">
        <f t="shared" si="138"/>
        <v>0</v>
      </c>
      <c r="AC291" s="65">
        <f t="shared" si="136"/>
        <v>10722.702277431199</v>
      </c>
      <c r="AD291" s="62"/>
      <c r="AE291" s="62"/>
      <c r="AF291" s="62"/>
      <c r="AG291" s="62">
        <v>2020</v>
      </c>
      <c r="AH291" s="65">
        <f t="shared" si="139"/>
        <v>0</v>
      </c>
      <c r="AI291" s="65">
        <f t="shared" si="139"/>
        <v>0</v>
      </c>
      <c r="AJ291" s="65">
        <f t="shared" si="139"/>
        <v>555.1620000000211</v>
      </c>
      <c r="AK291" s="65">
        <f t="shared" si="139"/>
        <v>550.6093675249288</v>
      </c>
      <c r="AL291" s="65">
        <f t="shared" si="139"/>
        <v>568.4814675739512</v>
      </c>
      <c r="AM291" s="65">
        <f t="shared" si="139"/>
        <v>578.0687260766096</v>
      </c>
      <c r="AN291" s="65">
        <f t="shared" si="139"/>
        <v>1260.8447928481621</v>
      </c>
      <c r="AO291" s="65">
        <f t="shared" si="139"/>
        <v>2239.073460382335</v>
      </c>
      <c r="AP291" s="65">
        <f t="shared" si="139"/>
        <v>3224.8274987461173</v>
      </c>
      <c r="AQ291" s="65">
        <f t="shared" si="139"/>
        <v>4708.236812228057</v>
      </c>
      <c r="AR291" s="65">
        <f t="shared" si="139"/>
        <v>0</v>
      </c>
      <c r="AS291" s="77">
        <f t="shared" si="139"/>
        <v>13685.304125380182</v>
      </c>
    </row>
    <row r="292" spans="1:45" ht="12.75">
      <c r="A292" s="68">
        <v>2021</v>
      </c>
      <c r="B292" s="65">
        <f t="shared" si="137"/>
        <v>0</v>
      </c>
      <c r="C292" s="65">
        <f t="shared" si="137"/>
        <v>0</v>
      </c>
      <c r="D292" s="65">
        <f t="shared" si="137"/>
        <v>0</v>
      </c>
      <c r="E292" s="65">
        <f t="shared" si="137"/>
        <v>0</v>
      </c>
      <c r="F292" s="65">
        <f t="shared" si="137"/>
        <v>0</v>
      </c>
      <c r="G292" s="65">
        <f t="shared" si="137"/>
        <v>0</v>
      </c>
      <c r="H292" s="65">
        <f t="shared" si="137"/>
        <v>0</v>
      </c>
      <c r="I292" s="65">
        <f t="shared" si="137"/>
        <v>415.1640962835993</v>
      </c>
      <c r="J292" s="65">
        <f t="shared" si="137"/>
        <v>799.5029043116972</v>
      </c>
      <c r="K292" s="65">
        <f t="shared" si="137"/>
        <v>1600.6471299325865</v>
      </c>
      <c r="L292" s="65">
        <f t="shared" si="137"/>
        <v>0</v>
      </c>
      <c r="M292" s="65">
        <f t="shared" si="135"/>
        <v>2815.314130527883</v>
      </c>
      <c r="N292" s="62"/>
      <c r="O292" s="62"/>
      <c r="P292" s="62"/>
      <c r="Q292" s="62">
        <v>2021</v>
      </c>
      <c r="R292" s="65">
        <f t="shared" si="138"/>
        <v>0</v>
      </c>
      <c r="S292" s="65">
        <f t="shared" si="138"/>
        <v>0</v>
      </c>
      <c r="T292" s="65">
        <f t="shared" si="138"/>
        <v>547.8809999999949</v>
      </c>
      <c r="U292" s="65">
        <f t="shared" si="138"/>
        <v>558.757573729682</v>
      </c>
      <c r="V292" s="65">
        <f t="shared" si="138"/>
        <v>561.5272975694688</v>
      </c>
      <c r="W292" s="65">
        <f t="shared" si="138"/>
        <v>584.8657199241727</v>
      </c>
      <c r="X292" s="65">
        <f t="shared" si="138"/>
        <v>566.5054437833664</v>
      </c>
      <c r="Y292" s="65">
        <f t="shared" si="138"/>
        <v>1420.1069712336823</v>
      </c>
      <c r="Z292" s="65">
        <f t="shared" si="138"/>
        <v>2517.5095539933577</v>
      </c>
      <c r="AA292" s="65">
        <f t="shared" si="138"/>
        <v>2394.35820849987</v>
      </c>
      <c r="AB292" s="65">
        <f t="shared" si="138"/>
        <v>0</v>
      </c>
      <c r="AC292" s="65">
        <f t="shared" si="136"/>
        <v>9151.511768733595</v>
      </c>
      <c r="AD292" s="62"/>
      <c r="AE292" s="62"/>
      <c r="AF292" s="62"/>
      <c r="AG292" s="62">
        <v>2021</v>
      </c>
      <c r="AH292" s="65">
        <f t="shared" si="139"/>
        <v>0</v>
      </c>
      <c r="AI292" s="65">
        <f t="shared" si="139"/>
        <v>0</v>
      </c>
      <c r="AJ292" s="65">
        <f t="shared" si="139"/>
        <v>547.8809999999949</v>
      </c>
      <c r="AK292" s="65">
        <f t="shared" si="139"/>
        <v>558.757573729682</v>
      </c>
      <c r="AL292" s="65">
        <f t="shared" si="139"/>
        <v>561.5272975694688</v>
      </c>
      <c r="AM292" s="65">
        <f t="shared" si="139"/>
        <v>584.8657199241727</v>
      </c>
      <c r="AN292" s="65">
        <f t="shared" si="139"/>
        <v>566.5054437833664</v>
      </c>
      <c r="AO292" s="65">
        <f t="shared" si="139"/>
        <v>1835.2710675172816</v>
      </c>
      <c r="AP292" s="65">
        <f t="shared" si="139"/>
        <v>3317.0124583050547</v>
      </c>
      <c r="AQ292" s="65">
        <f t="shared" si="139"/>
        <v>3995.0053384324565</v>
      </c>
      <c r="AR292" s="65">
        <f t="shared" si="139"/>
        <v>0</v>
      </c>
      <c r="AS292" s="77">
        <f t="shared" si="139"/>
        <v>11966.82589926148</v>
      </c>
    </row>
    <row r="293" spans="1:45" ht="12.75">
      <c r="A293" s="68">
        <v>2022</v>
      </c>
      <c r="B293" s="65">
        <f t="shared" si="137"/>
        <v>0</v>
      </c>
      <c r="C293" s="65">
        <f t="shared" si="137"/>
        <v>0</v>
      </c>
      <c r="D293" s="65">
        <f t="shared" si="137"/>
        <v>0</v>
      </c>
      <c r="E293" s="65">
        <f t="shared" si="137"/>
        <v>0</v>
      </c>
      <c r="F293" s="65">
        <f t="shared" si="137"/>
        <v>0</v>
      </c>
      <c r="G293" s="65">
        <f t="shared" si="137"/>
        <v>0</v>
      </c>
      <c r="H293" s="65">
        <f t="shared" si="137"/>
        <v>0</v>
      </c>
      <c r="I293" s="65">
        <f t="shared" si="137"/>
        <v>407.9000255399343</v>
      </c>
      <c r="J293" s="65">
        <f t="shared" si="137"/>
        <v>790.9766760731867</v>
      </c>
      <c r="K293" s="65">
        <f t="shared" si="137"/>
        <v>1618.6018251289101</v>
      </c>
      <c r="L293" s="65">
        <f t="shared" si="137"/>
        <v>0</v>
      </c>
      <c r="M293" s="65">
        <f t="shared" si="135"/>
        <v>2817.478526742031</v>
      </c>
      <c r="N293" s="62"/>
      <c r="O293" s="62"/>
      <c r="P293" s="62"/>
      <c r="Q293" s="62">
        <v>2022</v>
      </c>
      <c r="R293" s="65">
        <f t="shared" si="138"/>
        <v>0</v>
      </c>
      <c r="S293" s="65">
        <f t="shared" si="138"/>
        <v>0</v>
      </c>
      <c r="T293" s="65">
        <f t="shared" si="138"/>
        <v>540.6659999999949</v>
      </c>
      <c r="U293" s="65">
        <f t="shared" si="138"/>
        <v>566.0378707083798</v>
      </c>
      <c r="V293" s="65">
        <f t="shared" si="138"/>
        <v>557.4286023297987</v>
      </c>
      <c r="W293" s="65">
        <f t="shared" si="138"/>
        <v>586.9733386284884</v>
      </c>
      <c r="X293" s="65">
        <f t="shared" si="138"/>
        <v>556.4779793095547</v>
      </c>
      <c r="Y293" s="65">
        <f t="shared" si="138"/>
        <v>1399.5703164688914</v>
      </c>
      <c r="Z293" s="65">
        <f t="shared" si="138"/>
        <v>2485.5227318030534</v>
      </c>
      <c r="AA293" s="65">
        <f t="shared" si="138"/>
        <v>2421.517811627531</v>
      </c>
      <c r="AB293" s="65">
        <f t="shared" si="138"/>
        <v>0</v>
      </c>
      <c r="AC293" s="65">
        <f t="shared" si="136"/>
        <v>9114.194650875692</v>
      </c>
      <c r="AD293" s="62"/>
      <c r="AE293" s="62"/>
      <c r="AF293" s="62"/>
      <c r="AG293" s="62">
        <v>2022</v>
      </c>
      <c r="AH293" s="65">
        <f t="shared" si="139"/>
        <v>0</v>
      </c>
      <c r="AI293" s="65">
        <f t="shared" si="139"/>
        <v>0</v>
      </c>
      <c r="AJ293" s="65">
        <f t="shared" si="139"/>
        <v>540.6659999999949</v>
      </c>
      <c r="AK293" s="65">
        <f t="shared" si="139"/>
        <v>566.0378707083798</v>
      </c>
      <c r="AL293" s="65">
        <f t="shared" si="139"/>
        <v>557.4286023297987</v>
      </c>
      <c r="AM293" s="65">
        <f t="shared" si="139"/>
        <v>586.9733386284884</v>
      </c>
      <c r="AN293" s="65">
        <f t="shared" si="139"/>
        <v>556.4779793095547</v>
      </c>
      <c r="AO293" s="65">
        <f t="shared" si="139"/>
        <v>1807.4703420088258</v>
      </c>
      <c r="AP293" s="65">
        <f t="shared" si="139"/>
        <v>3276.49940787624</v>
      </c>
      <c r="AQ293" s="65">
        <f t="shared" si="139"/>
        <v>4040.119636756441</v>
      </c>
      <c r="AR293" s="65">
        <f t="shared" si="139"/>
        <v>0</v>
      </c>
      <c r="AS293" s="77">
        <f t="shared" si="139"/>
        <v>11931.673177617722</v>
      </c>
    </row>
    <row r="294" spans="1:45" ht="12.75">
      <c r="A294" s="68">
        <v>2023</v>
      </c>
      <c r="B294" s="65">
        <f t="shared" si="137"/>
        <v>0</v>
      </c>
      <c r="C294" s="65">
        <f t="shared" si="137"/>
        <v>0</v>
      </c>
      <c r="D294" s="65">
        <f t="shared" si="137"/>
        <v>0</v>
      </c>
      <c r="E294" s="65">
        <f t="shared" si="137"/>
        <v>0</v>
      </c>
      <c r="F294" s="65">
        <f t="shared" si="137"/>
        <v>0</v>
      </c>
      <c r="G294" s="65">
        <f t="shared" si="137"/>
        <v>0</v>
      </c>
      <c r="H294" s="65">
        <f t="shared" si="137"/>
        <v>0</v>
      </c>
      <c r="I294" s="65">
        <f t="shared" si="137"/>
        <v>400.29674639858143</v>
      </c>
      <c r="J294" s="65">
        <f t="shared" si="137"/>
        <v>776.9215061411759</v>
      </c>
      <c r="K294" s="65">
        <f t="shared" si="137"/>
        <v>1633.7010925119178</v>
      </c>
      <c r="L294" s="65">
        <f t="shared" si="137"/>
        <v>0</v>
      </c>
      <c r="M294" s="65">
        <f t="shared" si="135"/>
        <v>2810.919345051675</v>
      </c>
      <c r="N294" s="62"/>
      <c r="O294" s="62"/>
      <c r="P294" s="62"/>
      <c r="Q294" s="62">
        <v>2023</v>
      </c>
      <c r="R294" s="65">
        <f t="shared" si="138"/>
        <v>0</v>
      </c>
      <c r="S294" s="65">
        <f t="shared" si="138"/>
        <v>0</v>
      </c>
      <c r="T294" s="65">
        <f t="shared" si="138"/>
        <v>533.6189999999949</v>
      </c>
      <c r="U294" s="65">
        <f t="shared" si="138"/>
        <v>570.8904078588679</v>
      </c>
      <c r="V294" s="65">
        <f t="shared" si="138"/>
        <v>556.2458792015988</v>
      </c>
      <c r="W294" s="65">
        <f t="shared" si="138"/>
        <v>585.2236174399999</v>
      </c>
      <c r="X294" s="65">
        <f t="shared" si="138"/>
        <v>553.6582216499544</v>
      </c>
      <c r="Y294" s="65">
        <f t="shared" si="138"/>
        <v>1375.8882254505995</v>
      </c>
      <c r="Z294" s="65">
        <f t="shared" si="138"/>
        <v>2438.0882922778237</v>
      </c>
      <c r="AA294" s="65">
        <f t="shared" si="138"/>
        <v>2444.1781818307786</v>
      </c>
      <c r="AB294" s="65">
        <f t="shared" si="138"/>
        <v>0</v>
      </c>
      <c r="AC294" s="65">
        <f t="shared" si="136"/>
        <v>9057.791825709617</v>
      </c>
      <c r="AD294" s="62"/>
      <c r="AE294" s="62"/>
      <c r="AF294" s="62"/>
      <c r="AG294" s="62">
        <v>2023</v>
      </c>
      <c r="AH294" s="65">
        <f t="shared" si="139"/>
        <v>0</v>
      </c>
      <c r="AI294" s="65">
        <f t="shared" si="139"/>
        <v>0</v>
      </c>
      <c r="AJ294" s="65">
        <f t="shared" si="139"/>
        <v>533.6189999999949</v>
      </c>
      <c r="AK294" s="65">
        <f t="shared" si="139"/>
        <v>570.8904078588679</v>
      </c>
      <c r="AL294" s="65">
        <f t="shared" si="139"/>
        <v>556.2458792015988</v>
      </c>
      <c r="AM294" s="65">
        <f t="shared" si="139"/>
        <v>585.2236174399999</v>
      </c>
      <c r="AN294" s="65">
        <f t="shared" si="139"/>
        <v>553.6582216499544</v>
      </c>
      <c r="AO294" s="65">
        <f t="shared" si="139"/>
        <v>1776.184971849181</v>
      </c>
      <c r="AP294" s="65">
        <f t="shared" si="139"/>
        <v>3215.0097984189997</v>
      </c>
      <c r="AQ294" s="65">
        <f t="shared" si="139"/>
        <v>4077.8792743426966</v>
      </c>
      <c r="AR294" s="65">
        <f t="shared" si="139"/>
        <v>0</v>
      </c>
      <c r="AS294" s="77">
        <f t="shared" si="139"/>
        <v>11868.711170761293</v>
      </c>
    </row>
    <row r="295" spans="1:45" ht="12.75">
      <c r="A295" s="68">
        <v>2024</v>
      </c>
      <c r="B295" s="65">
        <f t="shared" si="137"/>
        <v>0</v>
      </c>
      <c r="C295" s="65">
        <f t="shared" si="137"/>
        <v>0</v>
      </c>
      <c r="D295" s="65">
        <f t="shared" si="137"/>
        <v>0</v>
      </c>
      <c r="E295" s="65">
        <f t="shared" si="137"/>
        <v>0</v>
      </c>
      <c r="F295" s="65">
        <f t="shared" si="137"/>
        <v>0</v>
      </c>
      <c r="G295" s="65">
        <f t="shared" si="137"/>
        <v>0</v>
      </c>
      <c r="H295" s="65">
        <f t="shared" si="137"/>
        <v>0</v>
      </c>
      <c r="I295" s="65">
        <f t="shared" si="137"/>
        <v>391.78184468844296</v>
      </c>
      <c r="J295" s="65">
        <f t="shared" si="137"/>
        <v>758.8619061990878</v>
      </c>
      <c r="K295" s="65">
        <f t="shared" si="137"/>
        <v>1647.3102523213963</v>
      </c>
      <c r="L295" s="65">
        <f t="shared" si="137"/>
        <v>0</v>
      </c>
      <c r="M295" s="65">
        <f t="shared" si="135"/>
        <v>2797.954003208927</v>
      </c>
      <c r="N295" s="62"/>
      <c r="O295" s="62"/>
      <c r="P295" s="62"/>
      <c r="Q295" s="62">
        <v>2024</v>
      </c>
      <c r="R295" s="65">
        <f t="shared" si="138"/>
        <v>0</v>
      </c>
      <c r="S295" s="65">
        <f t="shared" si="138"/>
        <v>0</v>
      </c>
      <c r="T295" s="65">
        <f t="shared" si="138"/>
        <v>528.551999999995</v>
      </c>
      <c r="U295" s="65">
        <f t="shared" si="138"/>
        <v>570.7591775978836</v>
      </c>
      <c r="V295" s="65">
        <f t="shared" si="138"/>
        <v>558.1908688983573</v>
      </c>
      <c r="W295" s="65">
        <f t="shared" si="138"/>
        <v>581.0420285157625</v>
      </c>
      <c r="X295" s="65">
        <f t="shared" si="138"/>
        <v>555.6445975436347</v>
      </c>
      <c r="Y295" s="65">
        <f t="shared" si="138"/>
        <v>1346.4428834904102</v>
      </c>
      <c r="Z295" s="65">
        <f t="shared" si="138"/>
        <v>2379.175644582961</v>
      </c>
      <c r="AA295" s="65">
        <f t="shared" si="138"/>
        <v>2462.6786773107247</v>
      </c>
      <c r="AB295" s="65">
        <f t="shared" si="138"/>
        <v>0</v>
      </c>
      <c r="AC295" s="65">
        <f t="shared" si="136"/>
        <v>8982.48587793973</v>
      </c>
      <c r="AD295" s="62"/>
      <c r="AE295" s="62"/>
      <c r="AF295" s="62"/>
      <c r="AG295" s="62">
        <v>2024</v>
      </c>
      <c r="AH295" s="65">
        <f t="shared" si="139"/>
        <v>0</v>
      </c>
      <c r="AI295" s="65">
        <f t="shared" si="139"/>
        <v>0</v>
      </c>
      <c r="AJ295" s="65">
        <f t="shared" si="139"/>
        <v>528.551999999995</v>
      </c>
      <c r="AK295" s="65">
        <f t="shared" si="139"/>
        <v>570.7591775978836</v>
      </c>
      <c r="AL295" s="65">
        <f t="shared" si="139"/>
        <v>558.1908688983573</v>
      </c>
      <c r="AM295" s="65">
        <f t="shared" si="139"/>
        <v>581.0420285157625</v>
      </c>
      <c r="AN295" s="65">
        <f t="shared" si="139"/>
        <v>555.6445975436347</v>
      </c>
      <c r="AO295" s="65">
        <f t="shared" si="139"/>
        <v>1738.2247281788532</v>
      </c>
      <c r="AP295" s="65">
        <f t="shared" si="139"/>
        <v>3138.037550782049</v>
      </c>
      <c r="AQ295" s="65">
        <f t="shared" si="139"/>
        <v>4109.988929632121</v>
      </c>
      <c r="AR295" s="65">
        <f t="shared" si="139"/>
        <v>0</v>
      </c>
      <c r="AS295" s="77">
        <f t="shared" si="139"/>
        <v>11780.439881148657</v>
      </c>
    </row>
    <row r="296" spans="1:45" ht="12.75">
      <c r="A296" s="68">
        <v>2025</v>
      </c>
      <c r="B296" s="65">
        <f t="shared" si="137"/>
        <v>0</v>
      </c>
      <c r="C296" s="65">
        <f t="shared" si="137"/>
        <v>0</v>
      </c>
      <c r="D296" s="65">
        <f t="shared" si="137"/>
        <v>0</v>
      </c>
      <c r="E296" s="65">
        <f t="shared" si="137"/>
        <v>0</v>
      </c>
      <c r="F296" s="65">
        <f t="shared" si="137"/>
        <v>0</v>
      </c>
      <c r="G296" s="65">
        <f t="shared" si="137"/>
        <v>0</v>
      </c>
      <c r="H296" s="65">
        <f t="shared" si="137"/>
        <v>0</v>
      </c>
      <c r="I296" s="65">
        <f t="shared" si="137"/>
        <v>381.35311377998676</v>
      </c>
      <c r="J296" s="65">
        <f t="shared" si="137"/>
        <v>742.6820774503302</v>
      </c>
      <c r="K296" s="65">
        <f t="shared" si="137"/>
        <v>1655.700365407806</v>
      </c>
      <c r="L296" s="65">
        <f t="shared" si="137"/>
        <v>0</v>
      </c>
      <c r="M296" s="65">
        <f t="shared" si="135"/>
        <v>2779.735556638123</v>
      </c>
      <c r="N296" s="62"/>
      <c r="O296" s="62"/>
      <c r="P296" s="62"/>
      <c r="Q296" s="62">
        <v>2025</v>
      </c>
      <c r="R296" s="65">
        <f t="shared" si="138"/>
        <v>0</v>
      </c>
      <c r="S296" s="65">
        <f t="shared" si="138"/>
        <v>0</v>
      </c>
      <c r="T296" s="65">
        <f t="shared" si="138"/>
        <v>525.01200000002</v>
      </c>
      <c r="U296" s="65">
        <f t="shared" si="138"/>
        <v>565.7276900915348</v>
      </c>
      <c r="V296" s="65">
        <f t="shared" si="138"/>
        <v>564.3283247221614</v>
      </c>
      <c r="W296" s="65">
        <f t="shared" si="138"/>
        <v>574.1165586368766</v>
      </c>
      <c r="X296" s="65">
        <f t="shared" si="138"/>
        <v>561.6545047587731</v>
      </c>
      <c r="Y296" s="65">
        <f t="shared" si="138"/>
        <v>1310.3819788292824</v>
      </c>
      <c r="Z296" s="65">
        <f t="shared" si="138"/>
        <v>2327.6946129364333</v>
      </c>
      <c r="AA296" s="65">
        <f t="shared" si="138"/>
        <v>2470.8342211761446</v>
      </c>
      <c r="AB296" s="65">
        <f t="shared" si="138"/>
        <v>0</v>
      </c>
      <c r="AC296" s="65">
        <f t="shared" si="136"/>
        <v>8899.749891151227</v>
      </c>
      <c r="AD296" s="62"/>
      <c r="AE296" s="62"/>
      <c r="AF296" s="62"/>
      <c r="AG296" s="62">
        <v>2025</v>
      </c>
      <c r="AH296" s="65">
        <f t="shared" si="139"/>
        <v>0</v>
      </c>
      <c r="AI296" s="65">
        <f t="shared" si="139"/>
        <v>0</v>
      </c>
      <c r="AJ296" s="65">
        <f t="shared" si="139"/>
        <v>525.01200000002</v>
      </c>
      <c r="AK296" s="65">
        <f t="shared" si="139"/>
        <v>565.7276900915348</v>
      </c>
      <c r="AL296" s="65">
        <f t="shared" si="139"/>
        <v>564.3283247221614</v>
      </c>
      <c r="AM296" s="65">
        <f t="shared" si="139"/>
        <v>574.1165586368766</v>
      </c>
      <c r="AN296" s="65">
        <f t="shared" si="139"/>
        <v>561.6545047587731</v>
      </c>
      <c r="AO296" s="65">
        <f t="shared" si="139"/>
        <v>1691.735092609269</v>
      </c>
      <c r="AP296" s="65">
        <f t="shared" si="139"/>
        <v>3070.3766903867636</v>
      </c>
      <c r="AQ296" s="65">
        <f t="shared" si="139"/>
        <v>4126.534586583951</v>
      </c>
      <c r="AR296" s="65">
        <f t="shared" si="139"/>
        <v>0</v>
      </c>
      <c r="AS296" s="77">
        <f t="shared" si="139"/>
        <v>11679.48544778935</v>
      </c>
    </row>
    <row r="297" spans="1:45" ht="12.75">
      <c r="A297" s="68">
        <v>2026</v>
      </c>
      <c r="B297" s="65">
        <f t="shared" si="137"/>
        <v>0</v>
      </c>
      <c r="C297" s="65">
        <f t="shared" si="137"/>
        <v>0</v>
      </c>
      <c r="D297" s="65">
        <f t="shared" si="137"/>
        <v>0</v>
      </c>
      <c r="E297" s="65">
        <f t="shared" si="137"/>
        <v>0</v>
      </c>
      <c r="F297" s="65">
        <f t="shared" si="137"/>
        <v>0</v>
      </c>
      <c r="G297" s="65">
        <f t="shared" si="137"/>
        <v>0</v>
      </c>
      <c r="H297" s="65">
        <f t="shared" si="137"/>
        <v>0</v>
      </c>
      <c r="I297" s="65">
        <f t="shared" si="137"/>
        <v>171.49436468489148</v>
      </c>
      <c r="J297" s="65">
        <f t="shared" si="137"/>
        <v>932.3768825646448</v>
      </c>
      <c r="K297" s="65">
        <f t="shared" si="137"/>
        <v>1603.8602807367038</v>
      </c>
      <c r="L297" s="65">
        <f t="shared" si="137"/>
        <v>0</v>
      </c>
      <c r="M297" s="65">
        <f t="shared" si="135"/>
        <v>2707.73152798624</v>
      </c>
      <c r="N297" s="62"/>
      <c r="O297" s="62"/>
      <c r="P297" s="62"/>
      <c r="Q297" s="62">
        <v>2026</v>
      </c>
      <c r="R297" s="65">
        <f t="shared" si="138"/>
        <v>0</v>
      </c>
      <c r="S297" s="65">
        <f t="shared" si="138"/>
        <v>0</v>
      </c>
      <c r="T297" s="65">
        <f t="shared" si="138"/>
        <v>114.06366130223506</v>
      </c>
      <c r="U297" s="65">
        <f t="shared" si="138"/>
        <v>558.6502035161493</v>
      </c>
      <c r="V297" s="65">
        <f t="shared" si="138"/>
        <v>572.4621929874814</v>
      </c>
      <c r="W297" s="65">
        <f t="shared" si="138"/>
        <v>567.2767394454593</v>
      </c>
      <c r="X297" s="65">
        <f t="shared" si="138"/>
        <v>568.2110387236814</v>
      </c>
      <c r="Y297" s="65">
        <f t="shared" si="138"/>
        <v>836.5265165839311</v>
      </c>
      <c r="Z297" s="65">
        <f t="shared" si="138"/>
        <v>1740.4810893792005</v>
      </c>
      <c r="AA297" s="65">
        <f t="shared" si="138"/>
        <v>2588.1409894311905</v>
      </c>
      <c r="AB297" s="65">
        <f t="shared" si="138"/>
        <v>0</v>
      </c>
      <c r="AC297" s="65">
        <f t="shared" si="136"/>
        <v>7545.812431369328</v>
      </c>
      <c r="AD297" s="62"/>
      <c r="AE297" s="62"/>
      <c r="AF297" s="62"/>
      <c r="AG297" s="62">
        <v>2026</v>
      </c>
      <c r="AH297" s="65">
        <f t="shared" si="139"/>
        <v>0</v>
      </c>
      <c r="AI297" s="65">
        <f t="shared" si="139"/>
        <v>0</v>
      </c>
      <c r="AJ297" s="65">
        <f t="shared" si="139"/>
        <v>114.06366130223506</v>
      </c>
      <c r="AK297" s="65">
        <f t="shared" si="139"/>
        <v>558.6502035161493</v>
      </c>
      <c r="AL297" s="65">
        <f t="shared" si="139"/>
        <v>572.4621929874814</v>
      </c>
      <c r="AM297" s="65">
        <f t="shared" si="139"/>
        <v>567.2767394454593</v>
      </c>
      <c r="AN297" s="65">
        <f t="shared" si="139"/>
        <v>568.2110387236814</v>
      </c>
      <c r="AO297" s="65">
        <f t="shared" si="139"/>
        <v>1008.0208812688226</v>
      </c>
      <c r="AP297" s="65">
        <f t="shared" si="139"/>
        <v>2672.8579719438453</v>
      </c>
      <c r="AQ297" s="65">
        <f t="shared" si="139"/>
        <v>4192.001270167894</v>
      </c>
      <c r="AR297" s="65">
        <f t="shared" si="139"/>
        <v>0</v>
      </c>
      <c r="AS297" s="77">
        <f t="shared" si="139"/>
        <v>10253.543959355567</v>
      </c>
    </row>
    <row r="298" spans="1:45" ht="12.75">
      <c r="A298" s="68">
        <v>2027</v>
      </c>
      <c r="B298" s="65">
        <f t="shared" si="137"/>
        <v>0</v>
      </c>
      <c r="C298" s="65">
        <f t="shared" si="137"/>
        <v>0</v>
      </c>
      <c r="D298" s="65">
        <f t="shared" si="137"/>
        <v>0</v>
      </c>
      <c r="E298" s="65">
        <f t="shared" si="137"/>
        <v>0</v>
      </c>
      <c r="F298" s="65">
        <f t="shared" si="137"/>
        <v>0</v>
      </c>
      <c r="G298" s="65">
        <f t="shared" si="137"/>
        <v>0</v>
      </c>
      <c r="H298" s="65">
        <f t="shared" si="137"/>
        <v>0</v>
      </c>
      <c r="I298" s="65">
        <f t="shared" si="137"/>
        <v>168.64296093197945</v>
      </c>
      <c r="J298" s="65">
        <f t="shared" si="137"/>
        <v>916.6851806328433</v>
      </c>
      <c r="K298" s="65">
        <f t="shared" si="137"/>
        <v>1587.9085964413525</v>
      </c>
      <c r="L298" s="65">
        <f t="shared" si="137"/>
        <v>0</v>
      </c>
      <c r="M298" s="65">
        <f t="shared" si="135"/>
        <v>2673.236738006175</v>
      </c>
      <c r="N298" s="62"/>
      <c r="O298" s="62"/>
      <c r="P298" s="62"/>
      <c r="Q298" s="62">
        <v>2027</v>
      </c>
      <c r="R298" s="65">
        <f t="shared" si="138"/>
        <v>0</v>
      </c>
      <c r="S298" s="65">
        <f t="shared" si="138"/>
        <v>0</v>
      </c>
      <c r="T298" s="65">
        <f t="shared" si="138"/>
        <v>0</v>
      </c>
      <c r="U298" s="65">
        <f t="shared" si="138"/>
        <v>551.6204370356942</v>
      </c>
      <c r="V298" s="65">
        <f t="shared" si="138"/>
        <v>579.803546010861</v>
      </c>
      <c r="W298" s="65">
        <f t="shared" si="138"/>
        <v>563.3031593338396</v>
      </c>
      <c r="X298" s="65">
        <f t="shared" si="138"/>
        <v>570.292999622772</v>
      </c>
      <c r="Y298" s="65">
        <f t="shared" si="138"/>
        <v>821.9784995652583</v>
      </c>
      <c r="Z298" s="65">
        <f t="shared" si="138"/>
        <v>1715.9579521248022</v>
      </c>
      <c r="AA298" s="65">
        <f t="shared" si="138"/>
        <v>2555.883804760234</v>
      </c>
      <c r="AB298" s="65">
        <f t="shared" si="138"/>
        <v>0</v>
      </c>
      <c r="AC298" s="65">
        <f t="shared" si="136"/>
        <v>7358.840398453462</v>
      </c>
      <c r="AD298" s="62"/>
      <c r="AE298" s="62"/>
      <c r="AF298" s="62"/>
      <c r="AG298" s="62">
        <v>2027</v>
      </c>
      <c r="AH298" s="65">
        <f t="shared" si="139"/>
        <v>0</v>
      </c>
      <c r="AI298" s="65">
        <f t="shared" si="139"/>
        <v>0</v>
      </c>
      <c r="AJ298" s="65">
        <f t="shared" si="139"/>
        <v>0</v>
      </c>
      <c r="AK298" s="65">
        <f t="shared" si="139"/>
        <v>551.6204370356942</v>
      </c>
      <c r="AL298" s="65">
        <f t="shared" si="139"/>
        <v>579.803546010861</v>
      </c>
      <c r="AM298" s="65">
        <f t="shared" si="139"/>
        <v>563.3031593338396</v>
      </c>
      <c r="AN298" s="65">
        <f t="shared" si="139"/>
        <v>570.292999622772</v>
      </c>
      <c r="AO298" s="65">
        <f t="shared" si="139"/>
        <v>990.6214604972378</v>
      </c>
      <c r="AP298" s="65">
        <f t="shared" si="139"/>
        <v>2632.6431327576456</v>
      </c>
      <c r="AQ298" s="65">
        <f t="shared" si="139"/>
        <v>4143.7924012015865</v>
      </c>
      <c r="AR298" s="65">
        <f t="shared" si="139"/>
        <v>0</v>
      </c>
      <c r="AS298" s="77">
        <f t="shared" si="139"/>
        <v>10032.077136459637</v>
      </c>
    </row>
    <row r="299" spans="1:45" ht="12.75">
      <c r="A299" s="68">
        <v>2028</v>
      </c>
      <c r="B299" s="65">
        <f aca="true" t="shared" si="140" ref="B299:L314">B113*(B40-B39)/100</f>
        <v>0</v>
      </c>
      <c r="C299" s="65">
        <f t="shared" si="140"/>
        <v>0</v>
      </c>
      <c r="D299" s="65">
        <f t="shared" si="140"/>
        <v>0</v>
      </c>
      <c r="E299" s="65">
        <f t="shared" si="140"/>
        <v>0</v>
      </c>
      <c r="F299" s="65">
        <f t="shared" si="140"/>
        <v>0</v>
      </c>
      <c r="G299" s="65">
        <f t="shared" si="140"/>
        <v>0</v>
      </c>
      <c r="H299" s="65">
        <f t="shared" si="140"/>
        <v>0</v>
      </c>
      <c r="I299" s="65">
        <f t="shared" si="140"/>
        <v>167.56734560053775</v>
      </c>
      <c r="J299" s="65">
        <f t="shared" si="140"/>
        <v>900.2888274776097</v>
      </c>
      <c r="K299" s="65">
        <f t="shared" si="140"/>
        <v>1560.956733248269</v>
      </c>
      <c r="L299" s="65">
        <f t="shared" si="140"/>
        <v>0</v>
      </c>
      <c r="M299" s="65">
        <f t="shared" si="135"/>
        <v>2628.812906326417</v>
      </c>
      <c r="N299" s="62"/>
      <c r="O299" s="62"/>
      <c r="P299" s="62"/>
      <c r="Q299" s="62">
        <v>2028</v>
      </c>
      <c r="R299" s="65">
        <f aca="true" t="shared" si="141" ref="R299:AB314">R113*(R40-R39)/100</f>
        <v>0</v>
      </c>
      <c r="S299" s="65">
        <f t="shared" si="141"/>
        <v>0</v>
      </c>
      <c r="T299" s="65">
        <f t="shared" si="141"/>
        <v>0</v>
      </c>
      <c r="U299" s="65">
        <f t="shared" si="141"/>
        <v>544.7457608636752</v>
      </c>
      <c r="V299" s="65">
        <f t="shared" si="141"/>
        <v>584.7582787064916</v>
      </c>
      <c r="W299" s="65">
        <f t="shared" si="141"/>
        <v>562.1774645832037</v>
      </c>
      <c r="X299" s="65">
        <f t="shared" si="141"/>
        <v>568.7307821905993</v>
      </c>
      <c r="Y299" s="65">
        <f t="shared" si="141"/>
        <v>817.9874506486312</v>
      </c>
      <c r="Z299" s="65">
        <f t="shared" si="141"/>
        <v>1687.4481299888512</v>
      </c>
      <c r="AA299" s="65">
        <f t="shared" si="141"/>
        <v>2507.64198163041</v>
      </c>
      <c r="AB299" s="65">
        <f t="shared" si="141"/>
        <v>0</v>
      </c>
      <c r="AC299" s="65">
        <f t="shared" si="136"/>
        <v>7273.489848611862</v>
      </c>
      <c r="AD299" s="62"/>
      <c r="AE299" s="62"/>
      <c r="AF299" s="62"/>
      <c r="AG299" s="62">
        <v>2028</v>
      </c>
      <c r="AH299" s="65">
        <f t="shared" si="139"/>
        <v>0</v>
      </c>
      <c r="AI299" s="65">
        <f t="shared" si="139"/>
        <v>0</v>
      </c>
      <c r="AJ299" s="65">
        <f t="shared" si="139"/>
        <v>0</v>
      </c>
      <c r="AK299" s="65">
        <f t="shared" si="139"/>
        <v>544.7457608636752</v>
      </c>
      <c r="AL299" s="65">
        <f t="shared" si="139"/>
        <v>584.7582787064916</v>
      </c>
      <c r="AM299" s="65">
        <f t="shared" si="139"/>
        <v>562.1774645832037</v>
      </c>
      <c r="AN299" s="65">
        <f t="shared" si="139"/>
        <v>568.7307821905993</v>
      </c>
      <c r="AO299" s="65">
        <f t="shared" si="139"/>
        <v>985.5547962491689</v>
      </c>
      <c r="AP299" s="65">
        <f t="shared" si="139"/>
        <v>2587.736957466461</v>
      </c>
      <c r="AQ299" s="65">
        <f t="shared" si="139"/>
        <v>4068.598714878679</v>
      </c>
      <c r="AR299" s="65">
        <f t="shared" si="139"/>
        <v>0</v>
      </c>
      <c r="AS299" s="77">
        <f t="shared" si="139"/>
        <v>9902.302754938279</v>
      </c>
    </row>
    <row r="300" spans="1:45" ht="12.75">
      <c r="A300" s="68">
        <v>2029</v>
      </c>
      <c r="B300" s="65">
        <f t="shared" si="140"/>
        <v>0</v>
      </c>
      <c r="C300" s="65">
        <f t="shared" si="140"/>
        <v>0</v>
      </c>
      <c r="D300" s="65">
        <f t="shared" si="140"/>
        <v>0</v>
      </c>
      <c r="E300" s="65">
        <f t="shared" si="140"/>
        <v>0</v>
      </c>
      <c r="F300" s="65">
        <f t="shared" si="140"/>
        <v>0</v>
      </c>
      <c r="G300" s="65">
        <f t="shared" si="140"/>
        <v>0</v>
      </c>
      <c r="H300" s="65">
        <f t="shared" si="140"/>
        <v>0</v>
      </c>
      <c r="I300" s="65">
        <f t="shared" si="140"/>
        <v>168.21324860353747</v>
      </c>
      <c r="J300" s="65">
        <f t="shared" si="140"/>
        <v>881.7212677401764</v>
      </c>
      <c r="K300" s="65">
        <f t="shared" si="140"/>
        <v>1525.9399720550348</v>
      </c>
      <c r="L300" s="65">
        <f t="shared" si="140"/>
        <v>0</v>
      </c>
      <c r="M300" s="65">
        <f t="shared" si="135"/>
        <v>2575.8744883987483</v>
      </c>
      <c r="N300" s="62"/>
      <c r="O300" s="62"/>
      <c r="P300" s="62"/>
      <c r="Q300" s="62">
        <v>2029</v>
      </c>
      <c r="R300" s="65">
        <f t="shared" si="141"/>
        <v>0</v>
      </c>
      <c r="S300" s="65">
        <f t="shared" si="141"/>
        <v>0</v>
      </c>
      <c r="T300" s="65">
        <f t="shared" si="141"/>
        <v>0</v>
      </c>
      <c r="U300" s="65">
        <f t="shared" si="141"/>
        <v>539.8783111835297</v>
      </c>
      <c r="V300" s="65">
        <f t="shared" si="141"/>
        <v>584.6584580844185</v>
      </c>
      <c r="W300" s="65">
        <f t="shared" si="141"/>
        <v>564.1443714436898</v>
      </c>
      <c r="X300" s="65">
        <f t="shared" si="141"/>
        <v>564.7789396231719</v>
      </c>
      <c r="Y300" s="65">
        <f t="shared" si="141"/>
        <v>821.0550978136915</v>
      </c>
      <c r="Z300" s="65">
        <f t="shared" si="141"/>
        <v>1651.8946062029963</v>
      </c>
      <c r="AA300" s="65">
        <f t="shared" si="141"/>
        <v>2447.699587409657</v>
      </c>
      <c r="AB300" s="65">
        <f t="shared" si="141"/>
        <v>0</v>
      </c>
      <c r="AC300" s="65">
        <f t="shared" si="136"/>
        <v>7174.109371761155</v>
      </c>
      <c r="AD300" s="62"/>
      <c r="AE300" s="62"/>
      <c r="AF300" s="62"/>
      <c r="AG300" s="62">
        <v>2029</v>
      </c>
      <c r="AH300" s="65">
        <f t="shared" si="139"/>
        <v>0</v>
      </c>
      <c r="AI300" s="65">
        <f t="shared" si="139"/>
        <v>0</v>
      </c>
      <c r="AJ300" s="65">
        <f t="shared" si="139"/>
        <v>0</v>
      </c>
      <c r="AK300" s="65">
        <f t="shared" si="139"/>
        <v>539.8783111835297</v>
      </c>
      <c r="AL300" s="65">
        <f t="shared" si="139"/>
        <v>584.6584580844185</v>
      </c>
      <c r="AM300" s="65">
        <f t="shared" si="139"/>
        <v>564.1443714436898</v>
      </c>
      <c r="AN300" s="65">
        <f t="shared" si="139"/>
        <v>564.7789396231719</v>
      </c>
      <c r="AO300" s="65">
        <f t="shared" si="139"/>
        <v>989.2683464172289</v>
      </c>
      <c r="AP300" s="65">
        <f t="shared" si="139"/>
        <v>2533.6158739431726</v>
      </c>
      <c r="AQ300" s="65">
        <f t="shared" si="139"/>
        <v>3973.639559464692</v>
      </c>
      <c r="AR300" s="65">
        <f t="shared" si="139"/>
        <v>0</v>
      </c>
      <c r="AS300" s="77">
        <f t="shared" si="139"/>
        <v>9749.983860159904</v>
      </c>
    </row>
    <row r="301" spans="1:45" ht="12.75">
      <c r="A301" s="68">
        <v>2030</v>
      </c>
      <c r="B301" s="65">
        <f t="shared" si="140"/>
        <v>0</v>
      </c>
      <c r="C301" s="65">
        <f t="shared" si="140"/>
        <v>0</v>
      </c>
      <c r="D301" s="65">
        <f t="shared" si="140"/>
        <v>0</v>
      </c>
      <c r="E301" s="65">
        <f t="shared" si="140"/>
        <v>0</v>
      </c>
      <c r="F301" s="65">
        <f t="shared" si="140"/>
        <v>0</v>
      </c>
      <c r="G301" s="65">
        <f t="shared" si="140"/>
        <v>0</v>
      </c>
      <c r="H301" s="65">
        <f t="shared" si="140"/>
        <v>0</v>
      </c>
      <c r="I301" s="65">
        <f t="shared" si="140"/>
        <v>170.09312883127637</v>
      </c>
      <c r="J301" s="65">
        <f t="shared" si="140"/>
        <v>858.639536102604</v>
      </c>
      <c r="K301" s="65">
        <f t="shared" si="140"/>
        <v>1494.6991790067325</v>
      </c>
      <c r="L301" s="65">
        <f t="shared" si="140"/>
        <v>0</v>
      </c>
      <c r="M301" s="65">
        <f t="shared" si="135"/>
        <v>2523.431843940613</v>
      </c>
      <c r="N301" s="62"/>
      <c r="O301" s="62"/>
      <c r="P301" s="62"/>
      <c r="Q301" s="62">
        <v>2030</v>
      </c>
      <c r="R301" s="65">
        <f t="shared" si="141"/>
        <v>0</v>
      </c>
      <c r="S301" s="65">
        <f t="shared" si="141"/>
        <v>0</v>
      </c>
      <c r="T301" s="65">
        <f t="shared" si="141"/>
        <v>0</v>
      </c>
      <c r="U301" s="65">
        <f t="shared" si="141"/>
        <v>536.4991319632093</v>
      </c>
      <c r="V301" s="65">
        <f t="shared" si="141"/>
        <v>579.6160042360841</v>
      </c>
      <c r="W301" s="65">
        <f t="shared" si="141"/>
        <v>570.3479283847473</v>
      </c>
      <c r="X301" s="65">
        <f t="shared" si="141"/>
        <v>558.1835742498426</v>
      </c>
      <c r="Y301" s="65">
        <f t="shared" si="141"/>
        <v>829.9694762614816</v>
      </c>
      <c r="Z301" s="65">
        <f t="shared" si="141"/>
        <v>1608.3090849352488</v>
      </c>
      <c r="AA301" s="65">
        <f t="shared" si="141"/>
        <v>2395.7149634879806</v>
      </c>
      <c r="AB301" s="65">
        <f t="shared" si="141"/>
        <v>0</v>
      </c>
      <c r="AC301" s="65">
        <f t="shared" si="136"/>
        <v>7078.640163518594</v>
      </c>
      <c r="AD301" s="62"/>
      <c r="AE301" s="62"/>
      <c r="AF301" s="62"/>
      <c r="AG301" s="62">
        <v>2030</v>
      </c>
      <c r="AH301" s="65">
        <f t="shared" si="139"/>
        <v>0</v>
      </c>
      <c r="AI301" s="65">
        <f t="shared" si="139"/>
        <v>0</v>
      </c>
      <c r="AJ301" s="65">
        <f t="shared" si="139"/>
        <v>0</v>
      </c>
      <c r="AK301" s="65">
        <f t="shared" si="139"/>
        <v>536.4991319632093</v>
      </c>
      <c r="AL301" s="65">
        <f t="shared" si="139"/>
        <v>579.6160042360841</v>
      </c>
      <c r="AM301" s="65">
        <f t="shared" si="139"/>
        <v>570.3479283847473</v>
      </c>
      <c r="AN301" s="65">
        <f t="shared" si="139"/>
        <v>558.1835742498426</v>
      </c>
      <c r="AO301" s="65">
        <f t="shared" si="139"/>
        <v>1000.0626050927581</v>
      </c>
      <c r="AP301" s="65">
        <f t="shared" si="139"/>
        <v>2466.9486210378527</v>
      </c>
      <c r="AQ301" s="65">
        <f t="shared" si="139"/>
        <v>3890.414142494713</v>
      </c>
      <c r="AR301" s="65">
        <f t="shared" si="139"/>
        <v>0</v>
      </c>
      <c r="AS301" s="77">
        <f t="shared" si="139"/>
        <v>9602.072007459206</v>
      </c>
    </row>
    <row r="302" spans="1:45" ht="12.75">
      <c r="A302" s="68">
        <v>2031</v>
      </c>
      <c r="B302" s="65">
        <f t="shared" si="140"/>
        <v>0</v>
      </c>
      <c r="C302" s="65">
        <f t="shared" si="140"/>
        <v>0</v>
      </c>
      <c r="D302" s="65">
        <f t="shared" si="140"/>
        <v>0</v>
      </c>
      <c r="E302" s="65">
        <f t="shared" si="140"/>
        <v>0</v>
      </c>
      <c r="F302" s="65">
        <f t="shared" si="140"/>
        <v>0</v>
      </c>
      <c r="G302" s="65">
        <f t="shared" si="140"/>
        <v>0</v>
      </c>
      <c r="H302" s="65">
        <f t="shared" si="140"/>
        <v>0</v>
      </c>
      <c r="I302" s="65">
        <f t="shared" si="140"/>
        <v>154.9943009462887</v>
      </c>
      <c r="J302" s="65">
        <f t="shared" si="140"/>
        <v>622.8661203631531</v>
      </c>
      <c r="K302" s="65">
        <f t="shared" si="140"/>
        <v>1561.0024887809684</v>
      </c>
      <c r="L302" s="65">
        <f t="shared" si="140"/>
        <v>0</v>
      </c>
      <c r="M302" s="65">
        <f t="shared" si="135"/>
        <v>2338.86291009041</v>
      </c>
      <c r="N302" s="62"/>
      <c r="O302" s="62"/>
      <c r="P302" s="62"/>
      <c r="Q302" s="62">
        <v>2031</v>
      </c>
      <c r="R302" s="65">
        <f t="shared" si="141"/>
        <v>0</v>
      </c>
      <c r="S302" s="65">
        <f t="shared" si="141"/>
        <v>0</v>
      </c>
      <c r="T302" s="65">
        <f t="shared" si="141"/>
        <v>0</v>
      </c>
      <c r="U302" s="65">
        <f t="shared" si="141"/>
        <v>23.324388721563842</v>
      </c>
      <c r="V302" s="65">
        <f t="shared" si="141"/>
        <v>572.5771379462324</v>
      </c>
      <c r="W302" s="65">
        <f t="shared" si="141"/>
        <v>578.5459227643522</v>
      </c>
      <c r="X302" s="65">
        <f t="shared" si="141"/>
        <v>551.7166512275602</v>
      </c>
      <c r="Y302" s="65">
        <f t="shared" si="141"/>
        <v>817.1909237564898</v>
      </c>
      <c r="Z302" s="65">
        <f t="shared" si="141"/>
        <v>1182.6003904399936</v>
      </c>
      <c r="AA302" s="65">
        <f t="shared" si="141"/>
        <v>2014.829890346484</v>
      </c>
      <c r="AB302" s="65">
        <f t="shared" si="141"/>
        <v>0</v>
      </c>
      <c r="AC302" s="65">
        <f t="shared" si="136"/>
        <v>5740.785305202677</v>
      </c>
      <c r="AD302" s="62"/>
      <c r="AE302" s="62"/>
      <c r="AF302" s="62"/>
      <c r="AG302" s="62">
        <v>2031</v>
      </c>
      <c r="AH302" s="65">
        <f t="shared" si="139"/>
        <v>0</v>
      </c>
      <c r="AI302" s="65">
        <f t="shared" si="139"/>
        <v>0</v>
      </c>
      <c r="AJ302" s="65">
        <f t="shared" si="139"/>
        <v>0</v>
      </c>
      <c r="AK302" s="65">
        <f t="shared" si="139"/>
        <v>23.324388721563842</v>
      </c>
      <c r="AL302" s="65">
        <f t="shared" si="139"/>
        <v>572.5771379462324</v>
      </c>
      <c r="AM302" s="65">
        <f t="shared" si="139"/>
        <v>578.5459227643522</v>
      </c>
      <c r="AN302" s="65">
        <f t="shared" si="139"/>
        <v>551.7166512275602</v>
      </c>
      <c r="AO302" s="65">
        <f t="shared" si="139"/>
        <v>972.1852247027786</v>
      </c>
      <c r="AP302" s="65">
        <f t="shared" si="139"/>
        <v>1805.4665108031468</v>
      </c>
      <c r="AQ302" s="65">
        <f t="shared" si="139"/>
        <v>3575.8323791274524</v>
      </c>
      <c r="AR302" s="65">
        <f t="shared" si="139"/>
        <v>0</v>
      </c>
      <c r="AS302" s="77">
        <f t="shared" si="139"/>
        <v>8079.648215293087</v>
      </c>
    </row>
    <row r="303" spans="1:45" ht="12.75">
      <c r="A303" s="68">
        <v>2032</v>
      </c>
      <c r="B303" s="65">
        <f t="shared" si="140"/>
        <v>0</v>
      </c>
      <c r="C303" s="65">
        <f t="shared" si="140"/>
        <v>0</v>
      </c>
      <c r="D303" s="65">
        <f t="shared" si="140"/>
        <v>0</v>
      </c>
      <c r="E303" s="65">
        <f t="shared" si="140"/>
        <v>0</v>
      </c>
      <c r="F303" s="65">
        <f t="shared" si="140"/>
        <v>0</v>
      </c>
      <c r="G303" s="65">
        <f t="shared" si="140"/>
        <v>0</v>
      </c>
      <c r="H303" s="65">
        <f t="shared" si="140"/>
        <v>0</v>
      </c>
      <c r="I303" s="65">
        <f t="shared" si="140"/>
        <v>156.09447126792713</v>
      </c>
      <c r="J303" s="65">
        <f t="shared" si="140"/>
        <v>612.8523536931039</v>
      </c>
      <c r="K303" s="65">
        <f t="shared" si="140"/>
        <v>1535.7846602694733</v>
      </c>
      <c r="L303" s="65">
        <f t="shared" si="140"/>
        <v>0</v>
      </c>
      <c r="M303" s="65">
        <f t="shared" si="135"/>
        <v>2304.7314852305044</v>
      </c>
      <c r="N303" s="62"/>
      <c r="O303" s="62"/>
      <c r="P303" s="62"/>
      <c r="Q303" s="62">
        <v>2032</v>
      </c>
      <c r="R303" s="65">
        <f t="shared" si="141"/>
        <v>0</v>
      </c>
      <c r="S303" s="65">
        <f t="shared" si="141"/>
        <v>0</v>
      </c>
      <c r="T303" s="65">
        <f t="shared" si="141"/>
        <v>0</v>
      </c>
      <c r="U303" s="65">
        <f t="shared" si="141"/>
        <v>23.09781395093772</v>
      </c>
      <c r="V303" s="65">
        <f t="shared" si="141"/>
        <v>565.6229679418033</v>
      </c>
      <c r="W303" s="65">
        <f t="shared" si="141"/>
        <v>585.8690565497395</v>
      </c>
      <c r="X303" s="65">
        <f t="shared" si="141"/>
        <v>548.0336414878491</v>
      </c>
      <c r="Y303" s="65">
        <f t="shared" si="141"/>
        <v>820.2799779438548</v>
      </c>
      <c r="Z303" s="65">
        <f t="shared" si="141"/>
        <v>1162.392193547852</v>
      </c>
      <c r="AA303" s="65">
        <f t="shared" si="141"/>
        <v>1987.162383321648</v>
      </c>
      <c r="AB303" s="65">
        <f t="shared" si="141"/>
        <v>0</v>
      </c>
      <c r="AC303" s="65">
        <f t="shared" si="136"/>
        <v>5692.458034743684</v>
      </c>
      <c r="AD303" s="62"/>
      <c r="AE303" s="62"/>
      <c r="AF303" s="62"/>
      <c r="AG303" s="62">
        <v>2032</v>
      </c>
      <c r="AH303" s="65">
        <f t="shared" si="139"/>
        <v>0</v>
      </c>
      <c r="AI303" s="65">
        <f t="shared" si="139"/>
        <v>0</v>
      </c>
      <c r="AJ303" s="65">
        <f t="shared" si="139"/>
        <v>0</v>
      </c>
      <c r="AK303" s="65">
        <f t="shared" si="139"/>
        <v>23.09781395093772</v>
      </c>
      <c r="AL303" s="65">
        <f t="shared" si="139"/>
        <v>565.6229679418033</v>
      </c>
      <c r="AM303" s="65">
        <f t="shared" si="139"/>
        <v>585.8690565497395</v>
      </c>
      <c r="AN303" s="65">
        <f t="shared" si="139"/>
        <v>548.0336414878491</v>
      </c>
      <c r="AO303" s="65">
        <f t="shared" si="139"/>
        <v>976.3744492117819</v>
      </c>
      <c r="AP303" s="65">
        <f t="shared" si="139"/>
        <v>1775.2445472409559</v>
      </c>
      <c r="AQ303" s="65">
        <f t="shared" si="139"/>
        <v>3522.947043591121</v>
      </c>
      <c r="AR303" s="65">
        <f t="shared" si="139"/>
        <v>0</v>
      </c>
      <c r="AS303" s="77">
        <f t="shared" si="139"/>
        <v>7997.189519974188</v>
      </c>
    </row>
    <row r="304" spans="1:45" ht="12.75">
      <c r="A304" s="68">
        <v>2033</v>
      </c>
      <c r="B304" s="65">
        <f t="shared" si="140"/>
        <v>0</v>
      </c>
      <c r="C304" s="65">
        <f t="shared" si="140"/>
        <v>0</v>
      </c>
      <c r="D304" s="65">
        <f t="shared" si="140"/>
        <v>0</v>
      </c>
      <c r="E304" s="65">
        <f t="shared" si="140"/>
        <v>0</v>
      </c>
      <c r="F304" s="65">
        <f t="shared" si="140"/>
        <v>0</v>
      </c>
      <c r="G304" s="65">
        <f t="shared" si="140"/>
        <v>0</v>
      </c>
      <c r="H304" s="65">
        <f t="shared" si="140"/>
        <v>0</v>
      </c>
      <c r="I304" s="65">
        <f t="shared" si="140"/>
        <v>156.02400912214537</v>
      </c>
      <c r="J304" s="65">
        <f t="shared" si="140"/>
        <v>609.2106860104772</v>
      </c>
      <c r="K304" s="65">
        <f t="shared" si="140"/>
        <v>1509.205749559457</v>
      </c>
      <c r="L304" s="65">
        <f t="shared" si="140"/>
        <v>0</v>
      </c>
      <c r="M304" s="65">
        <f t="shared" si="135"/>
        <v>2274.4404446920794</v>
      </c>
      <c r="N304" s="62"/>
      <c r="O304" s="62"/>
      <c r="P304" s="62"/>
      <c r="Q304" s="62">
        <v>2033</v>
      </c>
      <c r="R304" s="65">
        <f t="shared" si="141"/>
        <v>0</v>
      </c>
      <c r="S304" s="65">
        <f t="shared" si="141"/>
        <v>0</v>
      </c>
      <c r="T304" s="65">
        <f t="shared" si="141"/>
        <v>0</v>
      </c>
      <c r="U304" s="65">
        <f t="shared" si="141"/>
        <v>22.901571174994384</v>
      </c>
      <c r="V304" s="65">
        <f t="shared" si="141"/>
        <v>558.777693161454</v>
      </c>
      <c r="W304" s="65">
        <f t="shared" si="141"/>
        <v>590.8153837556589</v>
      </c>
      <c r="X304" s="65">
        <f t="shared" si="141"/>
        <v>547.0389600252995</v>
      </c>
      <c r="Y304" s="65">
        <f t="shared" si="141"/>
        <v>818.1154798349459</v>
      </c>
      <c r="Z304" s="65">
        <f t="shared" si="141"/>
        <v>1157.0759124988701</v>
      </c>
      <c r="AA304" s="65">
        <f t="shared" si="141"/>
        <v>1955.1475467180787</v>
      </c>
      <c r="AB304" s="65">
        <f t="shared" si="141"/>
        <v>0</v>
      </c>
      <c r="AC304" s="65">
        <f t="shared" si="136"/>
        <v>5649.8725471693015</v>
      </c>
      <c r="AD304" s="62"/>
      <c r="AE304" s="62"/>
      <c r="AF304" s="62"/>
      <c r="AG304" s="62">
        <v>2033</v>
      </c>
      <c r="AH304" s="65">
        <f t="shared" si="139"/>
        <v>0</v>
      </c>
      <c r="AI304" s="65">
        <f t="shared" si="139"/>
        <v>0</v>
      </c>
      <c r="AJ304" s="65">
        <f t="shared" si="139"/>
        <v>0</v>
      </c>
      <c r="AK304" s="65">
        <f aca="true" t="shared" si="142" ref="AK304:AS321">E304+U304</f>
        <v>22.901571174994384</v>
      </c>
      <c r="AL304" s="65">
        <f t="shared" si="142"/>
        <v>558.777693161454</v>
      </c>
      <c r="AM304" s="65">
        <f t="shared" si="142"/>
        <v>590.8153837556589</v>
      </c>
      <c r="AN304" s="65">
        <f t="shared" si="142"/>
        <v>547.0389600252995</v>
      </c>
      <c r="AO304" s="65">
        <f t="shared" si="142"/>
        <v>974.1394889570912</v>
      </c>
      <c r="AP304" s="65">
        <f t="shared" si="142"/>
        <v>1766.2865985093472</v>
      </c>
      <c r="AQ304" s="65">
        <f t="shared" si="142"/>
        <v>3464.3532962775357</v>
      </c>
      <c r="AR304" s="65">
        <f t="shared" si="142"/>
        <v>0</v>
      </c>
      <c r="AS304" s="77">
        <f t="shared" si="142"/>
        <v>7924.312991861381</v>
      </c>
    </row>
    <row r="305" spans="1:45" ht="12.75">
      <c r="A305" s="68">
        <v>2034</v>
      </c>
      <c r="B305" s="65">
        <f t="shared" si="140"/>
        <v>0</v>
      </c>
      <c r="C305" s="65">
        <f t="shared" si="140"/>
        <v>0</v>
      </c>
      <c r="D305" s="65">
        <f t="shared" si="140"/>
        <v>0</v>
      </c>
      <c r="E305" s="65">
        <f t="shared" si="140"/>
        <v>0</v>
      </c>
      <c r="F305" s="65">
        <f t="shared" si="140"/>
        <v>0</v>
      </c>
      <c r="G305" s="65">
        <f t="shared" si="140"/>
        <v>0</v>
      </c>
      <c r="H305" s="65">
        <f t="shared" si="140"/>
        <v>0</v>
      </c>
      <c r="I305" s="65">
        <f t="shared" si="140"/>
        <v>154.93344727493167</v>
      </c>
      <c r="J305" s="65">
        <f t="shared" si="140"/>
        <v>611.7247806212554</v>
      </c>
      <c r="K305" s="65">
        <f t="shared" si="140"/>
        <v>1478.9519169134323</v>
      </c>
      <c r="L305" s="65">
        <f t="shared" si="140"/>
        <v>0</v>
      </c>
      <c r="M305" s="65">
        <f t="shared" si="135"/>
        <v>2245.6101448096197</v>
      </c>
      <c r="N305" s="62"/>
      <c r="O305" s="62"/>
      <c r="P305" s="62"/>
      <c r="Q305" s="62">
        <v>2034</v>
      </c>
      <c r="R305" s="65">
        <f t="shared" si="141"/>
        <v>0</v>
      </c>
      <c r="S305" s="65">
        <f t="shared" si="141"/>
        <v>0</v>
      </c>
      <c r="T305" s="65">
        <f t="shared" si="141"/>
        <v>0</v>
      </c>
      <c r="U305" s="65">
        <f t="shared" si="141"/>
        <v>22.75095713243161</v>
      </c>
      <c r="V305" s="65">
        <f t="shared" si="141"/>
        <v>553.9651292305941</v>
      </c>
      <c r="W305" s="65">
        <f t="shared" si="141"/>
        <v>590.8306785212926</v>
      </c>
      <c r="X305" s="65">
        <f t="shared" si="141"/>
        <v>548.9805304476937</v>
      </c>
      <c r="Y305" s="65">
        <f t="shared" si="141"/>
        <v>812.6156672747842</v>
      </c>
      <c r="Z305" s="65">
        <f t="shared" si="141"/>
        <v>1161.6643693566223</v>
      </c>
      <c r="AA305" s="65">
        <f t="shared" si="141"/>
        <v>1914.7429541627903</v>
      </c>
      <c r="AB305" s="65">
        <f t="shared" si="141"/>
        <v>0</v>
      </c>
      <c r="AC305" s="65">
        <f t="shared" si="136"/>
        <v>5605.550286126208</v>
      </c>
      <c r="AD305" s="62"/>
      <c r="AE305" s="62"/>
      <c r="AF305" s="62"/>
      <c r="AG305" s="62">
        <v>2034</v>
      </c>
      <c r="AH305" s="65">
        <f aca="true" t="shared" si="143" ref="AH305:AJ321">B305+R305</f>
        <v>0</v>
      </c>
      <c r="AI305" s="65">
        <f t="shared" si="143"/>
        <v>0</v>
      </c>
      <c r="AJ305" s="65">
        <f t="shared" si="143"/>
        <v>0</v>
      </c>
      <c r="AK305" s="65">
        <f t="shared" si="142"/>
        <v>22.75095713243161</v>
      </c>
      <c r="AL305" s="65">
        <f t="shared" si="142"/>
        <v>553.9651292305941</v>
      </c>
      <c r="AM305" s="65">
        <f t="shared" si="142"/>
        <v>590.8306785212926</v>
      </c>
      <c r="AN305" s="65">
        <f t="shared" si="142"/>
        <v>548.9805304476937</v>
      </c>
      <c r="AO305" s="65">
        <f t="shared" si="142"/>
        <v>967.5491145497158</v>
      </c>
      <c r="AP305" s="65">
        <f t="shared" si="142"/>
        <v>1773.3891499778777</v>
      </c>
      <c r="AQ305" s="65">
        <f t="shared" si="142"/>
        <v>3393.6948710762226</v>
      </c>
      <c r="AR305" s="65">
        <f t="shared" si="142"/>
        <v>0</v>
      </c>
      <c r="AS305" s="77">
        <f t="shared" si="142"/>
        <v>7851.160430935828</v>
      </c>
    </row>
    <row r="306" spans="1:45" ht="12.75">
      <c r="A306" s="68">
        <v>2035</v>
      </c>
      <c r="B306" s="65">
        <f t="shared" si="140"/>
        <v>0</v>
      </c>
      <c r="C306" s="65">
        <f t="shared" si="140"/>
        <v>0</v>
      </c>
      <c r="D306" s="65">
        <f t="shared" si="140"/>
        <v>0</v>
      </c>
      <c r="E306" s="65">
        <f t="shared" si="140"/>
        <v>0</v>
      </c>
      <c r="F306" s="65">
        <f t="shared" si="140"/>
        <v>0</v>
      </c>
      <c r="G306" s="65">
        <f t="shared" si="140"/>
        <v>0</v>
      </c>
      <c r="H306" s="65">
        <f t="shared" si="140"/>
        <v>0</v>
      </c>
      <c r="I306" s="65">
        <f t="shared" si="140"/>
        <v>153.16548798074314</v>
      </c>
      <c r="J306" s="65">
        <f t="shared" si="140"/>
        <v>618.7393340333625</v>
      </c>
      <c r="K306" s="65">
        <f t="shared" si="140"/>
        <v>1441.3179941242863</v>
      </c>
      <c r="L306" s="65">
        <f t="shared" si="140"/>
        <v>0</v>
      </c>
      <c r="M306" s="65">
        <f t="shared" si="135"/>
        <v>2213.222816138392</v>
      </c>
      <c r="N306" s="62"/>
      <c r="O306" s="62"/>
      <c r="P306" s="62"/>
      <c r="Q306" s="62">
        <v>2035</v>
      </c>
      <c r="R306" s="65">
        <f t="shared" si="141"/>
        <v>0</v>
      </c>
      <c r="S306" s="65">
        <f t="shared" si="141"/>
        <v>0</v>
      </c>
      <c r="T306" s="65">
        <f t="shared" si="141"/>
        <v>0</v>
      </c>
      <c r="U306" s="65">
        <f t="shared" si="141"/>
        <v>22.631459532714562</v>
      </c>
      <c r="V306" s="65">
        <f t="shared" si="141"/>
        <v>550.6045016208241</v>
      </c>
      <c r="W306" s="65">
        <f t="shared" si="141"/>
        <v>585.9088229403598</v>
      </c>
      <c r="X306" s="65">
        <f t="shared" si="141"/>
        <v>555.065113448309</v>
      </c>
      <c r="Y306" s="65">
        <f t="shared" si="141"/>
        <v>803.3830675567174</v>
      </c>
      <c r="Z306" s="65">
        <f t="shared" si="141"/>
        <v>1174.423443874126</v>
      </c>
      <c r="AA306" s="65">
        <f t="shared" si="141"/>
        <v>1864.8568554674857</v>
      </c>
      <c r="AB306" s="65">
        <f t="shared" si="141"/>
        <v>0</v>
      </c>
      <c r="AC306" s="65">
        <f t="shared" si="136"/>
        <v>5556.873264440536</v>
      </c>
      <c r="AD306" s="62"/>
      <c r="AE306" s="62"/>
      <c r="AF306" s="62"/>
      <c r="AG306" s="62">
        <v>2035</v>
      </c>
      <c r="AH306" s="65">
        <f t="shared" si="143"/>
        <v>0</v>
      </c>
      <c r="AI306" s="65">
        <f t="shared" si="143"/>
        <v>0</v>
      </c>
      <c r="AJ306" s="65">
        <f t="shared" si="143"/>
        <v>0</v>
      </c>
      <c r="AK306" s="65">
        <f t="shared" si="142"/>
        <v>22.631459532714562</v>
      </c>
      <c r="AL306" s="65">
        <f t="shared" si="142"/>
        <v>550.6045016208241</v>
      </c>
      <c r="AM306" s="65">
        <f t="shared" si="142"/>
        <v>585.9088229403598</v>
      </c>
      <c r="AN306" s="65">
        <f t="shared" si="142"/>
        <v>555.065113448309</v>
      </c>
      <c r="AO306" s="65">
        <f t="shared" si="142"/>
        <v>956.5485555374605</v>
      </c>
      <c r="AP306" s="65">
        <f t="shared" si="142"/>
        <v>1793.1627779074884</v>
      </c>
      <c r="AQ306" s="65">
        <f t="shared" si="142"/>
        <v>3306.174849591772</v>
      </c>
      <c r="AR306" s="65">
        <f t="shared" si="142"/>
        <v>0</v>
      </c>
      <c r="AS306" s="77">
        <f t="shared" si="142"/>
        <v>7770.096080578928</v>
      </c>
    </row>
    <row r="307" spans="1:45" ht="12.75">
      <c r="A307" s="68">
        <v>2036</v>
      </c>
      <c r="B307" s="65">
        <f t="shared" si="140"/>
        <v>0</v>
      </c>
      <c r="C307" s="65">
        <f t="shared" si="140"/>
        <v>0</v>
      </c>
      <c r="D307" s="65">
        <f t="shared" si="140"/>
        <v>0</v>
      </c>
      <c r="E307" s="65">
        <f t="shared" si="140"/>
        <v>0</v>
      </c>
      <c r="F307" s="65">
        <f t="shared" si="140"/>
        <v>0</v>
      </c>
      <c r="G307" s="65">
        <f t="shared" si="140"/>
        <v>0</v>
      </c>
      <c r="H307" s="65">
        <f t="shared" si="140"/>
        <v>0</v>
      </c>
      <c r="I307" s="65">
        <f t="shared" si="140"/>
        <v>136.32767746937228</v>
      </c>
      <c r="J307" s="65">
        <f t="shared" si="140"/>
        <v>568.0847427955839</v>
      </c>
      <c r="K307" s="65">
        <f t="shared" si="140"/>
        <v>1208.7427357279569</v>
      </c>
      <c r="L307" s="65">
        <f t="shared" si="140"/>
        <v>0</v>
      </c>
      <c r="M307" s="65">
        <f t="shared" si="135"/>
        <v>1913.155155992913</v>
      </c>
      <c r="N307" s="62"/>
      <c r="O307" s="62"/>
      <c r="P307" s="62"/>
      <c r="Q307" s="62">
        <v>2036</v>
      </c>
      <c r="R307" s="65">
        <f t="shared" si="141"/>
        <v>0</v>
      </c>
      <c r="S307" s="65">
        <f t="shared" si="141"/>
        <v>0</v>
      </c>
      <c r="T307" s="65">
        <f t="shared" si="141"/>
        <v>0</v>
      </c>
      <c r="U307" s="65">
        <f t="shared" si="141"/>
        <v>0</v>
      </c>
      <c r="V307" s="65">
        <f t="shared" si="141"/>
        <v>23.94394057155229</v>
      </c>
      <c r="W307" s="65">
        <f t="shared" si="141"/>
        <v>578.9160560926863</v>
      </c>
      <c r="X307" s="65">
        <f t="shared" si="141"/>
        <v>563.0613965571808</v>
      </c>
      <c r="Y307" s="65">
        <f t="shared" si="141"/>
        <v>774.1218467495165</v>
      </c>
      <c r="Z307" s="65">
        <f t="shared" si="141"/>
        <v>1145.3079999305492</v>
      </c>
      <c r="AA307" s="65">
        <f t="shared" si="141"/>
        <v>1540.8230987012957</v>
      </c>
      <c r="AB307" s="65">
        <f t="shared" si="141"/>
        <v>0</v>
      </c>
      <c r="AC307" s="65">
        <f t="shared" si="136"/>
        <v>4626.174338602781</v>
      </c>
      <c r="AD307" s="62"/>
      <c r="AE307" s="62"/>
      <c r="AF307" s="62"/>
      <c r="AG307" s="62">
        <v>2036</v>
      </c>
      <c r="AH307" s="65">
        <f t="shared" si="143"/>
        <v>0</v>
      </c>
      <c r="AI307" s="65">
        <f t="shared" si="143"/>
        <v>0</v>
      </c>
      <c r="AJ307" s="65">
        <f t="shared" si="143"/>
        <v>0</v>
      </c>
      <c r="AK307" s="65">
        <f t="shared" si="142"/>
        <v>0</v>
      </c>
      <c r="AL307" s="65">
        <f t="shared" si="142"/>
        <v>23.94394057155229</v>
      </c>
      <c r="AM307" s="65">
        <f t="shared" si="142"/>
        <v>578.9160560926863</v>
      </c>
      <c r="AN307" s="65">
        <f t="shared" si="142"/>
        <v>563.0613965571808</v>
      </c>
      <c r="AO307" s="65">
        <f t="shared" si="142"/>
        <v>910.4495242188888</v>
      </c>
      <c r="AP307" s="65">
        <f t="shared" si="142"/>
        <v>1713.392742726133</v>
      </c>
      <c r="AQ307" s="65">
        <f t="shared" si="142"/>
        <v>2749.5658344292524</v>
      </c>
      <c r="AR307" s="65">
        <f t="shared" si="142"/>
        <v>0</v>
      </c>
      <c r="AS307" s="77">
        <f t="shared" si="142"/>
        <v>6539.329494595694</v>
      </c>
    </row>
    <row r="308" spans="1:45" ht="12.75">
      <c r="A308" s="68">
        <v>2037</v>
      </c>
      <c r="B308" s="65">
        <f t="shared" si="140"/>
        <v>0</v>
      </c>
      <c r="C308" s="65">
        <f t="shared" si="140"/>
        <v>0</v>
      </c>
      <c r="D308" s="65">
        <f t="shared" si="140"/>
        <v>0</v>
      </c>
      <c r="E308" s="65">
        <f t="shared" si="140"/>
        <v>0</v>
      </c>
      <c r="F308" s="65">
        <f t="shared" si="140"/>
        <v>0</v>
      </c>
      <c r="G308" s="65">
        <f t="shared" si="140"/>
        <v>0</v>
      </c>
      <c r="H308" s="65">
        <f t="shared" si="140"/>
        <v>0</v>
      </c>
      <c r="I308" s="65">
        <f t="shared" si="140"/>
        <v>135.39733693319207</v>
      </c>
      <c r="J308" s="65">
        <f t="shared" si="140"/>
        <v>572.2686535263042</v>
      </c>
      <c r="K308" s="65">
        <f t="shared" si="140"/>
        <v>1189.9588396749946</v>
      </c>
      <c r="L308" s="65">
        <f t="shared" si="140"/>
        <v>0</v>
      </c>
      <c r="M308" s="65">
        <f t="shared" si="135"/>
        <v>1897.6248301344908</v>
      </c>
      <c r="N308" s="62"/>
      <c r="O308" s="62"/>
      <c r="P308" s="62"/>
      <c r="Q308" s="62">
        <v>2037</v>
      </c>
      <c r="R308" s="65">
        <f t="shared" si="141"/>
        <v>0</v>
      </c>
      <c r="S308" s="65">
        <f t="shared" si="141"/>
        <v>0</v>
      </c>
      <c r="T308" s="65">
        <f t="shared" si="141"/>
        <v>0</v>
      </c>
      <c r="U308" s="65">
        <f t="shared" si="141"/>
        <v>0</v>
      </c>
      <c r="V308" s="65">
        <f t="shared" si="141"/>
        <v>23.718258240926335</v>
      </c>
      <c r="W308" s="65">
        <f t="shared" si="141"/>
        <v>571.9294071512392</v>
      </c>
      <c r="X308" s="65">
        <f t="shared" si="141"/>
        <v>570.2272849315253</v>
      </c>
      <c r="Y308" s="65">
        <f t="shared" si="141"/>
        <v>769.1407415958893</v>
      </c>
      <c r="Z308" s="65">
        <f t="shared" si="141"/>
        <v>1149.7546254395543</v>
      </c>
      <c r="AA308" s="65">
        <f t="shared" si="141"/>
        <v>1515.2378757268264</v>
      </c>
      <c r="AB308" s="65">
        <f t="shared" si="141"/>
        <v>0</v>
      </c>
      <c r="AC308" s="65">
        <f t="shared" si="136"/>
        <v>4600.008193085961</v>
      </c>
      <c r="AD308" s="62"/>
      <c r="AE308" s="62"/>
      <c r="AF308" s="62"/>
      <c r="AG308" s="62">
        <v>2037</v>
      </c>
      <c r="AH308" s="65">
        <f t="shared" si="143"/>
        <v>0</v>
      </c>
      <c r="AI308" s="65">
        <f t="shared" si="143"/>
        <v>0</v>
      </c>
      <c r="AJ308" s="65">
        <f t="shared" si="143"/>
        <v>0</v>
      </c>
      <c r="AK308" s="65">
        <f t="shared" si="142"/>
        <v>0</v>
      </c>
      <c r="AL308" s="65">
        <f t="shared" si="142"/>
        <v>23.718258240926335</v>
      </c>
      <c r="AM308" s="65">
        <f t="shared" si="142"/>
        <v>571.9294071512392</v>
      </c>
      <c r="AN308" s="65">
        <f t="shared" si="142"/>
        <v>570.2272849315253</v>
      </c>
      <c r="AO308" s="65">
        <f t="shared" si="142"/>
        <v>904.5380785290813</v>
      </c>
      <c r="AP308" s="65">
        <f t="shared" si="142"/>
        <v>1722.0232789658585</v>
      </c>
      <c r="AQ308" s="65">
        <f t="shared" si="142"/>
        <v>2705.196715401821</v>
      </c>
      <c r="AR308" s="65">
        <f t="shared" si="142"/>
        <v>0</v>
      </c>
      <c r="AS308" s="77">
        <f t="shared" si="142"/>
        <v>6497.633023220451</v>
      </c>
    </row>
    <row r="309" spans="1:45" ht="12.75">
      <c r="A309" s="68">
        <v>2038</v>
      </c>
      <c r="B309" s="65">
        <f t="shared" si="140"/>
        <v>0</v>
      </c>
      <c r="C309" s="65">
        <f t="shared" si="140"/>
        <v>0</v>
      </c>
      <c r="D309" s="65">
        <f t="shared" si="140"/>
        <v>0</v>
      </c>
      <c r="E309" s="65">
        <f t="shared" si="140"/>
        <v>0</v>
      </c>
      <c r="F309" s="65">
        <f t="shared" si="140"/>
        <v>0</v>
      </c>
      <c r="G309" s="65">
        <f t="shared" si="140"/>
        <v>0</v>
      </c>
      <c r="H309" s="65">
        <f t="shared" si="140"/>
        <v>0</v>
      </c>
      <c r="I309" s="65">
        <f t="shared" si="140"/>
        <v>135.23519392727377</v>
      </c>
      <c r="J309" s="65">
        <f t="shared" si="140"/>
        <v>572.1765361735683</v>
      </c>
      <c r="K309" s="65">
        <f t="shared" si="140"/>
        <v>1183.5805073704062</v>
      </c>
      <c r="L309" s="65">
        <f t="shared" si="140"/>
        <v>0</v>
      </c>
      <c r="M309" s="65">
        <f t="shared" si="135"/>
        <v>1890.9922374712482</v>
      </c>
      <c r="N309" s="62"/>
      <c r="O309" s="62"/>
      <c r="P309" s="62"/>
      <c r="Q309" s="62">
        <v>2038</v>
      </c>
      <c r="R309" s="65">
        <f t="shared" si="141"/>
        <v>0</v>
      </c>
      <c r="S309" s="65">
        <f t="shared" si="141"/>
        <v>0</v>
      </c>
      <c r="T309" s="65">
        <f t="shared" si="141"/>
        <v>0</v>
      </c>
      <c r="U309" s="65">
        <f t="shared" si="141"/>
        <v>0</v>
      </c>
      <c r="V309" s="65">
        <f t="shared" si="141"/>
        <v>23.51776958998248</v>
      </c>
      <c r="W309" s="65">
        <f t="shared" si="141"/>
        <v>565.0284088973405</v>
      </c>
      <c r="X309" s="65">
        <f t="shared" si="141"/>
        <v>575.0603017675776</v>
      </c>
      <c r="Y309" s="65">
        <f t="shared" si="141"/>
        <v>767.9744135083536</v>
      </c>
      <c r="Z309" s="65">
        <f t="shared" si="141"/>
        <v>1146.9061012794646</v>
      </c>
      <c r="AA309" s="65">
        <f t="shared" si="141"/>
        <v>1508.6767059852493</v>
      </c>
      <c r="AB309" s="65">
        <f t="shared" si="141"/>
        <v>0</v>
      </c>
      <c r="AC309" s="65">
        <f t="shared" si="136"/>
        <v>4587.163701027967</v>
      </c>
      <c r="AD309" s="62"/>
      <c r="AE309" s="62"/>
      <c r="AF309" s="62"/>
      <c r="AG309" s="62">
        <v>2038</v>
      </c>
      <c r="AH309" s="65">
        <f t="shared" si="143"/>
        <v>0</v>
      </c>
      <c r="AI309" s="65">
        <f t="shared" si="143"/>
        <v>0</v>
      </c>
      <c r="AJ309" s="65">
        <f t="shared" si="143"/>
        <v>0</v>
      </c>
      <c r="AK309" s="65">
        <f t="shared" si="142"/>
        <v>0</v>
      </c>
      <c r="AL309" s="65">
        <f t="shared" si="142"/>
        <v>23.51776958998248</v>
      </c>
      <c r="AM309" s="65">
        <f t="shared" si="142"/>
        <v>565.0284088973405</v>
      </c>
      <c r="AN309" s="65">
        <f t="shared" si="142"/>
        <v>575.0603017675776</v>
      </c>
      <c r="AO309" s="65">
        <f t="shared" si="142"/>
        <v>903.2096074356273</v>
      </c>
      <c r="AP309" s="65">
        <f t="shared" si="142"/>
        <v>1719.082637453033</v>
      </c>
      <c r="AQ309" s="65">
        <f t="shared" si="142"/>
        <v>2692.2572133556555</v>
      </c>
      <c r="AR309" s="65">
        <f t="shared" si="142"/>
        <v>0</v>
      </c>
      <c r="AS309" s="77">
        <f t="shared" si="142"/>
        <v>6478.155938499216</v>
      </c>
    </row>
    <row r="310" spans="1:45" ht="12.75">
      <c r="A310" s="68">
        <v>2039</v>
      </c>
      <c r="B310" s="65">
        <f t="shared" si="140"/>
        <v>0</v>
      </c>
      <c r="C310" s="65">
        <f t="shared" si="140"/>
        <v>0</v>
      </c>
      <c r="D310" s="65">
        <f t="shared" si="140"/>
        <v>0</v>
      </c>
      <c r="E310" s="65">
        <f t="shared" si="140"/>
        <v>0</v>
      </c>
      <c r="F310" s="65">
        <f t="shared" si="140"/>
        <v>0</v>
      </c>
      <c r="G310" s="65">
        <f t="shared" si="140"/>
        <v>0</v>
      </c>
      <c r="H310" s="65">
        <f t="shared" si="140"/>
        <v>0</v>
      </c>
      <c r="I310" s="65">
        <f t="shared" si="140"/>
        <v>135.83548336696245</v>
      </c>
      <c r="J310" s="65">
        <f t="shared" si="140"/>
        <v>568.3937816563758</v>
      </c>
      <c r="K310" s="65">
        <f t="shared" si="140"/>
        <v>1188.9900613738898</v>
      </c>
      <c r="L310" s="65">
        <f t="shared" si="140"/>
        <v>0</v>
      </c>
      <c r="M310" s="65">
        <f t="shared" si="135"/>
        <v>1893.219326397228</v>
      </c>
      <c r="N310" s="62"/>
      <c r="O310" s="62"/>
      <c r="P310" s="62"/>
      <c r="Q310" s="62">
        <v>2039</v>
      </c>
      <c r="R310" s="65">
        <f t="shared" si="141"/>
        <v>0</v>
      </c>
      <c r="S310" s="65">
        <f t="shared" si="141"/>
        <v>0</v>
      </c>
      <c r="T310" s="65">
        <f t="shared" si="141"/>
        <v>0</v>
      </c>
      <c r="U310" s="65">
        <f t="shared" si="141"/>
        <v>0</v>
      </c>
      <c r="V310" s="65">
        <f t="shared" si="141"/>
        <v>23.36289475909463</v>
      </c>
      <c r="W310" s="65">
        <f t="shared" si="141"/>
        <v>560.2625599258979</v>
      </c>
      <c r="X310" s="65">
        <f t="shared" si="141"/>
        <v>575.0632887989966</v>
      </c>
      <c r="Y310" s="65">
        <f t="shared" si="141"/>
        <v>770.7870747447213</v>
      </c>
      <c r="Z310" s="65">
        <f t="shared" si="141"/>
        <v>1139.5987523634315</v>
      </c>
      <c r="AA310" s="65">
        <f t="shared" si="141"/>
        <v>1514.7453706189979</v>
      </c>
      <c r="AB310" s="65">
        <f t="shared" si="141"/>
        <v>0</v>
      </c>
      <c r="AC310" s="65">
        <f t="shared" si="136"/>
        <v>4583.81994121114</v>
      </c>
      <c r="AD310" s="62"/>
      <c r="AE310" s="62"/>
      <c r="AF310" s="62"/>
      <c r="AG310" s="62">
        <v>2039</v>
      </c>
      <c r="AH310" s="65">
        <f t="shared" si="143"/>
        <v>0</v>
      </c>
      <c r="AI310" s="65">
        <f t="shared" si="143"/>
        <v>0</v>
      </c>
      <c r="AJ310" s="65">
        <f t="shared" si="143"/>
        <v>0</v>
      </c>
      <c r="AK310" s="65">
        <f t="shared" si="142"/>
        <v>0</v>
      </c>
      <c r="AL310" s="65">
        <f t="shared" si="142"/>
        <v>23.36289475909463</v>
      </c>
      <c r="AM310" s="65">
        <f t="shared" si="142"/>
        <v>560.2625599258979</v>
      </c>
      <c r="AN310" s="65">
        <f t="shared" si="142"/>
        <v>575.0632887989966</v>
      </c>
      <c r="AO310" s="65">
        <f t="shared" si="142"/>
        <v>906.6225581116837</v>
      </c>
      <c r="AP310" s="65">
        <f t="shared" si="142"/>
        <v>1707.9925340198074</v>
      </c>
      <c r="AQ310" s="65">
        <f t="shared" si="142"/>
        <v>2703.7354319928877</v>
      </c>
      <c r="AR310" s="65">
        <f t="shared" si="142"/>
        <v>0</v>
      </c>
      <c r="AS310" s="77">
        <f t="shared" si="142"/>
        <v>6477.039267608368</v>
      </c>
    </row>
    <row r="311" spans="1:45" ht="12.75">
      <c r="A311" s="68">
        <v>2040</v>
      </c>
      <c r="B311" s="65">
        <f t="shared" si="140"/>
        <v>0</v>
      </c>
      <c r="C311" s="65">
        <f t="shared" si="140"/>
        <v>0</v>
      </c>
      <c r="D311" s="65">
        <f t="shared" si="140"/>
        <v>0</v>
      </c>
      <c r="E311" s="65">
        <f t="shared" si="140"/>
        <v>0</v>
      </c>
      <c r="F311" s="65">
        <f t="shared" si="140"/>
        <v>0</v>
      </c>
      <c r="G311" s="65">
        <f t="shared" si="140"/>
        <v>0</v>
      </c>
      <c r="H311" s="65">
        <f t="shared" si="140"/>
        <v>0</v>
      </c>
      <c r="I311" s="65">
        <f t="shared" si="140"/>
        <v>137.3610688937854</v>
      </c>
      <c r="J311" s="65">
        <f t="shared" si="140"/>
        <v>562.2427197155614</v>
      </c>
      <c r="K311" s="65">
        <f t="shared" si="140"/>
        <v>1203.1186200873026</v>
      </c>
      <c r="L311" s="65">
        <f t="shared" si="140"/>
        <v>0</v>
      </c>
      <c r="M311" s="65">
        <f t="shared" si="135"/>
        <v>1902.7224086966494</v>
      </c>
      <c r="N311" s="62"/>
      <c r="O311" s="62"/>
      <c r="P311" s="62"/>
      <c r="Q311" s="62">
        <v>2040</v>
      </c>
      <c r="R311" s="65">
        <f t="shared" si="141"/>
        <v>0</v>
      </c>
      <c r="S311" s="65">
        <f t="shared" si="141"/>
        <v>0</v>
      </c>
      <c r="T311" s="65">
        <f t="shared" si="141"/>
        <v>0</v>
      </c>
      <c r="U311" s="65">
        <f t="shared" si="141"/>
        <v>0</v>
      </c>
      <c r="V311" s="65">
        <f t="shared" si="141"/>
        <v>23.242362891537997</v>
      </c>
      <c r="W311" s="65">
        <f t="shared" si="141"/>
        <v>556.9160652052055</v>
      </c>
      <c r="X311" s="65">
        <f t="shared" si="141"/>
        <v>570.3198829055707</v>
      </c>
      <c r="Y311" s="65">
        <f t="shared" si="141"/>
        <v>779.3134804387737</v>
      </c>
      <c r="Z311" s="65">
        <f t="shared" si="141"/>
        <v>1126.856638936392</v>
      </c>
      <c r="AA311" s="65">
        <f t="shared" si="141"/>
        <v>1531.665842713396</v>
      </c>
      <c r="AB311" s="65">
        <f t="shared" si="141"/>
        <v>0</v>
      </c>
      <c r="AC311" s="65">
        <f t="shared" si="136"/>
        <v>4588.314273090876</v>
      </c>
      <c r="AD311" s="62"/>
      <c r="AE311" s="62"/>
      <c r="AF311" s="62"/>
      <c r="AG311" s="62">
        <v>2040</v>
      </c>
      <c r="AH311" s="65">
        <f t="shared" si="143"/>
        <v>0</v>
      </c>
      <c r="AI311" s="65">
        <f t="shared" si="143"/>
        <v>0</v>
      </c>
      <c r="AJ311" s="65">
        <f t="shared" si="143"/>
        <v>0</v>
      </c>
      <c r="AK311" s="65">
        <f t="shared" si="142"/>
        <v>0</v>
      </c>
      <c r="AL311" s="65">
        <f t="shared" si="142"/>
        <v>23.242362891537997</v>
      </c>
      <c r="AM311" s="65">
        <f t="shared" si="142"/>
        <v>556.9160652052055</v>
      </c>
      <c r="AN311" s="65">
        <f t="shared" si="142"/>
        <v>570.3198829055707</v>
      </c>
      <c r="AO311" s="65">
        <f t="shared" si="142"/>
        <v>916.6745493325591</v>
      </c>
      <c r="AP311" s="65">
        <f t="shared" si="142"/>
        <v>1689.0993586519535</v>
      </c>
      <c r="AQ311" s="65">
        <f t="shared" si="142"/>
        <v>2734.7844628006987</v>
      </c>
      <c r="AR311" s="65">
        <f t="shared" si="142"/>
        <v>0</v>
      </c>
      <c r="AS311" s="77">
        <f t="shared" si="142"/>
        <v>6491.036681787526</v>
      </c>
    </row>
    <row r="312" spans="1:45" ht="12.75">
      <c r="A312" s="68">
        <v>2041</v>
      </c>
      <c r="B312" s="65">
        <f t="shared" si="140"/>
        <v>0</v>
      </c>
      <c r="C312" s="65">
        <f t="shared" si="140"/>
        <v>0</v>
      </c>
      <c r="D312" s="65">
        <f t="shared" si="140"/>
        <v>0</v>
      </c>
      <c r="E312" s="65">
        <f t="shared" si="140"/>
        <v>0</v>
      </c>
      <c r="F312" s="65">
        <f t="shared" si="140"/>
        <v>0</v>
      </c>
      <c r="G312" s="65">
        <f t="shared" si="140"/>
        <v>0</v>
      </c>
      <c r="H312" s="65">
        <f t="shared" si="140"/>
        <v>0</v>
      </c>
      <c r="I312" s="65">
        <f t="shared" si="140"/>
        <v>125.3248692784493</v>
      </c>
      <c r="J312" s="65">
        <f t="shared" si="140"/>
        <v>504.0079355968963</v>
      </c>
      <c r="K312" s="65">
        <f t="shared" si="140"/>
        <v>1128.058015331354</v>
      </c>
      <c r="L312" s="65">
        <f t="shared" si="140"/>
        <v>0</v>
      </c>
      <c r="M312" s="65">
        <f t="shared" si="135"/>
        <v>1757.3908202066996</v>
      </c>
      <c r="N312" s="62"/>
      <c r="O312" s="62"/>
      <c r="P312" s="62"/>
      <c r="Q312" s="62">
        <v>2041</v>
      </c>
      <c r="R312" s="65">
        <f t="shared" si="141"/>
        <v>0</v>
      </c>
      <c r="S312" s="65">
        <f t="shared" si="141"/>
        <v>0</v>
      </c>
      <c r="T312" s="65">
        <f t="shared" si="141"/>
        <v>0</v>
      </c>
      <c r="U312" s="65">
        <f t="shared" si="141"/>
        <v>0</v>
      </c>
      <c r="V312" s="65">
        <f t="shared" si="141"/>
        <v>0</v>
      </c>
      <c r="W312" s="65">
        <f t="shared" si="141"/>
        <v>24.222335368635676</v>
      </c>
      <c r="X312" s="65">
        <f t="shared" si="141"/>
        <v>563.5184123642982</v>
      </c>
      <c r="Y312" s="65">
        <f t="shared" si="141"/>
        <v>771.6197381871424</v>
      </c>
      <c r="Z312" s="65">
        <f t="shared" si="141"/>
        <v>1074.1075415037992</v>
      </c>
      <c r="AA312" s="65">
        <f t="shared" si="141"/>
        <v>1506.952945402409</v>
      </c>
      <c r="AB312" s="65">
        <f t="shared" si="141"/>
        <v>0</v>
      </c>
      <c r="AC312" s="65">
        <f t="shared" si="136"/>
        <v>3940.420972826284</v>
      </c>
      <c r="AD312" s="62"/>
      <c r="AE312" s="62"/>
      <c r="AF312" s="62"/>
      <c r="AG312" s="62">
        <v>2041</v>
      </c>
      <c r="AH312" s="65">
        <f t="shared" si="143"/>
        <v>0</v>
      </c>
      <c r="AI312" s="65">
        <f t="shared" si="143"/>
        <v>0</v>
      </c>
      <c r="AJ312" s="65">
        <f t="shared" si="143"/>
        <v>0</v>
      </c>
      <c r="AK312" s="65">
        <f t="shared" si="142"/>
        <v>0</v>
      </c>
      <c r="AL312" s="65">
        <f t="shared" si="142"/>
        <v>0</v>
      </c>
      <c r="AM312" s="65">
        <f t="shared" si="142"/>
        <v>24.222335368635676</v>
      </c>
      <c r="AN312" s="65">
        <f t="shared" si="142"/>
        <v>563.5184123642982</v>
      </c>
      <c r="AO312" s="65">
        <f t="shared" si="142"/>
        <v>896.9446074655917</v>
      </c>
      <c r="AP312" s="65">
        <f t="shared" si="142"/>
        <v>1578.1154771006954</v>
      </c>
      <c r="AQ312" s="65">
        <f t="shared" si="142"/>
        <v>2635.0109607337627</v>
      </c>
      <c r="AR312" s="65">
        <f t="shared" si="142"/>
        <v>0</v>
      </c>
      <c r="AS312" s="77">
        <f t="shared" si="142"/>
        <v>5697.811793032984</v>
      </c>
    </row>
    <row r="313" spans="1:45" ht="12.75">
      <c r="A313" s="68">
        <v>2042</v>
      </c>
      <c r="B313" s="65">
        <f t="shared" si="140"/>
        <v>0</v>
      </c>
      <c r="C313" s="65">
        <f t="shared" si="140"/>
        <v>0</v>
      </c>
      <c r="D313" s="65">
        <f t="shared" si="140"/>
        <v>0</v>
      </c>
      <c r="E313" s="65">
        <f t="shared" si="140"/>
        <v>0</v>
      </c>
      <c r="F313" s="65">
        <f t="shared" si="140"/>
        <v>0</v>
      </c>
      <c r="G313" s="65">
        <f t="shared" si="140"/>
        <v>0</v>
      </c>
      <c r="H313" s="65">
        <f t="shared" si="140"/>
        <v>0</v>
      </c>
      <c r="I313" s="65">
        <f t="shared" si="140"/>
        <v>126.77896775552496</v>
      </c>
      <c r="J313" s="65">
        <f t="shared" si="140"/>
        <v>500.7535797213534</v>
      </c>
      <c r="K313" s="65">
        <f t="shared" si="140"/>
        <v>1137.0097585720869</v>
      </c>
      <c r="L313" s="65">
        <f t="shared" si="140"/>
        <v>0</v>
      </c>
      <c r="M313" s="65">
        <f t="shared" si="135"/>
        <v>1764.5423060489652</v>
      </c>
      <c r="N313" s="62"/>
      <c r="O313" s="62"/>
      <c r="P313" s="62"/>
      <c r="Q313" s="62">
        <v>2042</v>
      </c>
      <c r="R313" s="65">
        <f t="shared" si="141"/>
        <v>0</v>
      </c>
      <c r="S313" s="65">
        <f t="shared" si="141"/>
        <v>0</v>
      </c>
      <c r="T313" s="65">
        <f t="shared" si="141"/>
        <v>0</v>
      </c>
      <c r="U313" s="65">
        <f t="shared" si="141"/>
        <v>0</v>
      </c>
      <c r="V313" s="65">
        <f t="shared" si="141"/>
        <v>0</v>
      </c>
      <c r="W313" s="65">
        <f t="shared" si="141"/>
        <v>24.000278186241726</v>
      </c>
      <c r="X313" s="65">
        <f t="shared" si="141"/>
        <v>556.7199288544992</v>
      </c>
      <c r="Y313" s="65">
        <f t="shared" si="141"/>
        <v>781.4535554492136</v>
      </c>
      <c r="Z313" s="65">
        <f t="shared" si="141"/>
        <v>1067.6040710117363</v>
      </c>
      <c r="AA313" s="65">
        <f t="shared" si="141"/>
        <v>1513.0391850849712</v>
      </c>
      <c r="AB313" s="65">
        <f t="shared" si="141"/>
        <v>0</v>
      </c>
      <c r="AC313" s="65">
        <f t="shared" si="136"/>
        <v>3942.817018586662</v>
      </c>
      <c r="AD313" s="62"/>
      <c r="AE313" s="62"/>
      <c r="AF313" s="62"/>
      <c r="AG313" s="62">
        <v>2042</v>
      </c>
      <c r="AH313" s="65">
        <f t="shared" si="143"/>
        <v>0</v>
      </c>
      <c r="AI313" s="65">
        <f t="shared" si="143"/>
        <v>0</v>
      </c>
      <c r="AJ313" s="65">
        <f t="shared" si="143"/>
        <v>0</v>
      </c>
      <c r="AK313" s="65">
        <f t="shared" si="142"/>
        <v>0</v>
      </c>
      <c r="AL313" s="65">
        <f t="shared" si="142"/>
        <v>0</v>
      </c>
      <c r="AM313" s="65">
        <f t="shared" si="142"/>
        <v>24.000278186241726</v>
      </c>
      <c r="AN313" s="65">
        <f t="shared" si="142"/>
        <v>556.7199288544992</v>
      </c>
      <c r="AO313" s="65">
        <f t="shared" si="142"/>
        <v>908.2325232047385</v>
      </c>
      <c r="AP313" s="65">
        <f t="shared" si="142"/>
        <v>1568.3576507330897</v>
      </c>
      <c r="AQ313" s="65">
        <f t="shared" si="142"/>
        <v>2650.048943657058</v>
      </c>
      <c r="AR313" s="65">
        <f t="shared" si="142"/>
        <v>0</v>
      </c>
      <c r="AS313" s="77">
        <f t="shared" si="142"/>
        <v>5707.359324635627</v>
      </c>
    </row>
    <row r="314" spans="1:45" ht="12.75">
      <c r="A314" s="68">
        <v>2043</v>
      </c>
      <c r="B314" s="65">
        <f t="shared" si="140"/>
        <v>0</v>
      </c>
      <c r="C314" s="65">
        <f t="shared" si="140"/>
        <v>0</v>
      </c>
      <c r="D314" s="65">
        <f t="shared" si="140"/>
        <v>0</v>
      </c>
      <c r="E314" s="65">
        <f t="shared" si="140"/>
        <v>0</v>
      </c>
      <c r="F314" s="65">
        <f t="shared" si="140"/>
        <v>0</v>
      </c>
      <c r="G314" s="65">
        <f t="shared" si="140"/>
        <v>0</v>
      </c>
      <c r="H314" s="65">
        <f t="shared" si="140"/>
        <v>0</v>
      </c>
      <c r="I314" s="65">
        <f t="shared" si="140"/>
        <v>127.64740569522357</v>
      </c>
      <c r="J314" s="65">
        <f t="shared" si="140"/>
        <v>500.3013615351737</v>
      </c>
      <c r="K314" s="65">
        <f t="shared" si="140"/>
        <v>1137.3406361784312</v>
      </c>
      <c r="L314" s="65">
        <f t="shared" si="140"/>
        <v>0</v>
      </c>
      <c r="M314" s="65">
        <f t="shared" si="135"/>
        <v>1765.2894034088285</v>
      </c>
      <c r="N314" s="62"/>
      <c r="O314" s="62"/>
      <c r="P314" s="62"/>
      <c r="Q314" s="62">
        <v>2043</v>
      </c>
      <c r="R314" s="65">
        <f t="shared" si="141"/>
        <v>0</v>
      </c>
      <c r="S314" s="65">
        <f t="shared" si="141"/>
        <v>0</v>
      </c>
      <c r="T314" s="65">
        <f t="shared" si="141"/>
        <v>0</v>
      </c>
      <c r="U314" s="65">
        <f t="shared" si="141"/>
        <v>0</v>
      </c>
      <c r="V314" s="65">
        <f t="shared" si="141"/>
        <v>0</v>
      </c>
      <c r="W314" s="65">
        <f t="shared" si="141"/>
        <v>23.799273526574737</v>
      </c>
      <c r="X314" s="65">
        <f t="shared" si="141"/>
        <v>550.1066412926824</v>
      </c>
      <c r="Y314" s="65">
        <f t="shared" si="141"/>
        <v>788.1765496158447</v>
      </c>
      <c r="Z314" s="65">
        <f t="shared" si="141"/>
        <v>1066.316313292241</v>
      </c>
      <c r="AA314" s="65">
        <f t="shared" si="141"/>
        <v>1509.6471208352232</v>
      </c>
      <c r="AB314" s="65">
        <f t="shared" si="141"/>
        <v>0</v>
      </c>
      <c r="AC314" s="65">
        <f t="shared" si="136"/>
        <v>3938.045898562566</v>
      </c>
      <c r="AD314" s="62"/>
      <c r="AE314" s="62"/>
      <c r="AF314" s="62"/>
      <c r="AG314" s="62">
        <v>2043</v>
      </c>
      <c r="AH314" s="65">
        <f t="shared" si="143"/>
        <v>0</v>
      </c>
      <c r="AI314" s="65">
        <f t="shared" si="143"/>
        <v>0</v>
      </c>
      <c r="AJ314" s="65">
        <f t="shared" si="143"/>
        <v>0</v>
      </c>
      <c r="AK314" s="65">
        <f t="shared" si="142"/>
        <v>0</v>
      </c>
      <c r="AL314" s="65">
        <f t="shared" si="142"/>
        <v>0</v>
      </c>
      <c r="AM314" s="65">
        <f t="shared" si="142"/>
        <v>23.799273526574737</v>
      </c>
      <c r="AN314" s="65">
        <f t="shared" si="142"/>
        <v>550.1066412926824</v>
      </c>
      <c r="AO314" s="65">
        <f t="shared" si="142"/>
        <v>915.8239553110683</v>
      </c>
      <c r="AP314" s="65">
        <f t="shared" si="142"/>
        <v>1566.6176748274147</v>
      </c>
      <c r="AQ314" s="65">
        <f t="shared" si="142"/>
        <v>2646.987757013654</v>
      </c>
      <c r="AR314" s="65">
        <f t="shared" si="142"/>
        <v>0</v>
      </c>
      <c r="AS314" s="77">
        <f t="shared" si="142"/>
        <v>5703.335301971394</v>
      </c>
    </row>
    <row r="315" spans="1:45" ht="12.75">
      <c r="A315" s="68">
        <v>2044</v>
      </c>
      <c r="B315" s="65">
        <f aca="true" t="shared" si="144" ref="B315:L321">B129*(B56-B55)/100</f>
        <v>0</v>
      </c>
      <c r="C315" s="65">
        <f t="shared" si="144"/>
        <v>0</v>
      </c>
      <c r="D315" s="65">
        <f t="shared" si="144"/>
        <v>0</v>
      </c>
      <c r="E315" s="65">
        <f t="shared" si="144"/>
        <v>0</v>
      </c>
      <c r="F315" s="65">
        <f t="shared" si="144"/>
        <v>0</v>
      </c>
      <c r="G315" s="65">
        <f t="shared" si="144"/>
        <v>0</v>
      </c>
      <c r="H315" s="65">
        <f t="shared" si="144"/>
        <v>0</v>
      </c>
      <c r="I315" s="65">
        <f t="shared" si="144"/>
        <v>127.49499126966033</v>
      </c>
      <c r="J315" s="65">
        <f t="shared" si="144"/>
        <v>502.6593563631105</v>
      </c>
      <c r="K315" s="65">
        <f t="shared" si="144"/>
        <v>1130.3440787933691</v>
      </c>
      <c r="L315" s="65">
        <f t="shared" si="144"/>
        <v>0</v>
      </c>
      <c r="M315" s="65">
        <f t="shared" si="135"/>
        <v>1760.49842642614</v>
      </c>
      <c r="N315" s="62"/>
      <c r="O315" s="62"/>
      <c r="P315" s="62"/>
      <c r="Q315" s="62">
        <v>2044</v>
      </c>
      <c r="R315" s="65">
        <f aca="true" t="shared" si="145" ref="R315:AB321">R129*(R56-R55)/100</f>
        <v>0</v>
      </c>
      <c r="S315" s="65">
        <f t="shared" si="145"/>
        <v>0</v>
      </c>
      <c r="T315" s="65">
        <f t="shared" si="145"/>
        <v>0</v>
      </c>
      <c r="U315" s="65">
        <f t="shared" si="145"/>
        <v>0</v>
      </c>
      <c r="V315" s="65">
        <f t="shared" si="145"/>
        <v>0</v>
      </c>
      <c r="W315" s="65">
        <f t="shared" si="145"/>
        <v>23.643860317399263</v>
      </c>
      <c r="X315" s="65">
        <f t="shared" si="145"/>
        <v>545.5962238498895</v>
      </c>
      <c r="Y315" s="65">
        <f t="shared" si="145"/>
        <v>788.3121601338758</v>
      </c>
      <c r="Z315" s="65">
        <f t="shared" si="145"/>
        <v>1070.3736321344863</v>
      </c>
      <c r="AA315" s="65">
        <f t="shared" si="145"/>
        <v>1500.460956407676</v>
      </c>
      <c r="AB315" s="65">
        <f t="shared" si="145"/>
        <v>0</v>
      </c>
      <c r="AC315" s="65">
        <f t="shared" si="136"/>
        <v>3928.386832843327</v>
      </c>
      <c r="AD315" s="62"/>
      <c r="AE315" s="62"/>
      <c r="AF315" s="62"/>
      <c r="AG315" s="62">
        <v>2044</v>
      </c>
      <c r="AH315" s="65">
        <f t="shared" si="143"/>
        <v>0</v>
      </c>
      <c r="AI315" s="65">
        <f t="shared" si="143"/>
        <v>0</v>
      </c>
      <c r="AJ315" s="65">
        <f t="shared" si="143"/>
        <v>0</v>
      </c>
      <c r="AK315" s="65">
        <f t="shared" si="142"/>
        <v>0</v>
      </c>
      <c r="AL315" s="65">
        <f t="shared" si="142"/>
        <v>0</v>
      </c>
      <c r="AM315" s="65">
        <f t="shared" si="142"/>
        <v>23.643860317399263</v>
      </c>
      <c r="AN315" s="65">
        <f t="shared" si="142"/>
        <v>545.5962238498895</v>
      </c>
      <c r="AO315" s="65">
        <f t="shared" si="142"/>
        <v>915.8071514035361</v>
      </c>
      <c r="AP315" s="65">
        <f t="shared" si="142"/>
        <v>1573.0329884975968</v>
      </c>
      <c r="AQ315" s="65">
        <f t="shared" si="142"/>
        <v>2630.805035201045</v>
      </c>
      <c r="AR315" s="65">
        <f t="shared" si="142"/>
        <v>0</v>
      </c>
      <c r="AS315" s="77">
        <f t="shared" si="142"/>
        <v>5688.885259269467</v>
      </c>
    </row>
    <row r="316" spans="1:45" ht="12.75">
      <c r="A316" s="68">
        <v>2045</v>
      </c>
      <c r="B316" s="65">
        <f t="shared" si="144"/>
        <v>0</v>
      </c>
      <c r="C316" s="65">
        <f t="shared" si="144"/>
        <v>0</v>
      </c>
      <c r="D316" s="65">
        <f t="shared" si="144"/>
        <v>0</v>
      </c>
      <c r="E316" s="65">
        <f t="shared" si="144"/>
        <v>0</v>
      </c>
      <c r="F316" s="65">
        <f t="shared" si="144"/>
        <v>0</v>
      </c>
      <c r="G316" s="65">
        <f t="shared" si="144"/>
        <v>0</v>
      </c>
      <c r="H316" s="65">
        <f t="shared" si="144"/>
        <v>0</v>
      </c>
      <c r="I316" s="65">
        <f t="shared" si="144"/>
        <v>126.44041315911207</v>
      </c>
      <c r="J316" s="65">
        <f t="shared" si="144"/>
        <v>508.36591918873773</v>
      </c>
      <c r="K316" s="65">
        <f t="shared" si="144"/>
        <v>1118.552804094528</v>
      </c>
      <c r="L316" s="65">
        <f t="shared" si="144"/>
        <v>0</v>
      </c>
      <c r="M316" s="65">
        <f t="shared" si="135"/>
        <v>1753.3591364423778</v>
      </c>
      <c r="N316" s="62"/>
      <c r="O316" s="62"/>
      <c r="P316" s="62"/>
      <c r="Q316" s="62">
        <v>2045</v>
      </c>
      <c r="R316" s="65">
        <f t="shared" si="145"/>
        <v>0</v>
      </c>
      <c r="S316" s="65">
        <f t="shared" si="145"/>
        <v>0</v>
      </c>
      <c r="T316" s="65">
        <f t="shared" si="145"/>
        <v>0</v>
      </c>
      <c r="U316" s="65">
        <f t="shared" si="145"/>
        <v>0</v>
      </c>
      <c r="V316" s="65">
        <f t="shared" si="145"/>
        <v>0</v>
      </c>
      <c r="W316" s="65">
        <f t="shared" si="145"/>
        <v>23.5253225460964</v>
      </c>
      <c r="X316" s="65">
        <f t="shared" si="145"/>
        <v>542.4688019541252</v>
      </c>
      <c r="Y316" s="65">
        <f t="shared" si="145"/>
        <v>781.9425751960528</v>
      </c>
      <c r="Z316" s="65">
        <f t="shared" si="145"/>
        <v>1082.3397826329408</v>
      </c>
      <c r="AA316" s="65">
        <f t="shared" si="145"/>
        <v>1484.2390989071127</v>
      </c>
      <c r="AB316" s="65">
        <f t="shared" si="145"/>
        <v>0</v>
      </c>
      <c r="AC316" s="65">
        <f t="shared" si="136"/>
        <v>3914.515581236328</v>
      </c>
      <c r="AD316" s="62"/>
      <c r="AE316" s="62"/>
      <c r="AF316" s="62"/>
      <c r="AG316" s="62">
        <v>2045</v>
      </c>
      <c r="AH316" s="65">
        <f t="shared" si="143"/>
        <v>0</v>
      </c>
      <c r="AI316" s="65">
        <f t="shared" si="143"/>
        <v>0</v>
      </c>
      <c r="AJ316" s="65">
        <f t="shared" si="143"/>
        <v>0</v>
      </c>
      <c r="AK316" s="65">
        <f t="shared" si="142"/>
        <v>0</v>
      </c>
      <c r="AL316" s="65">
        <f t="shared" si="142"/>
        <v>0</v>
      </c>
      <c r="AM316" s="65">
        <f t="shared" si="142"/>
        <v>23.5253225460964</v>
      </c>
      <c r="AN316" s="65">
        <f t="shared" si="142"/>
        <v>542.4688019541252</v>
      </c>
      <c r="AO316" s="65">
        <f t="shared" si="142"/>
        <v>908.3829883551648</v>
      </c>
      <c r="AP316" s="65">
        <f t="shared" si="142"/>
        <v>1590.7057018216785</v>
      </c>
      <c r="AQ316" s="65">
        <f t="shared" si="142"/>
        <v>2602.791903001641</v>
      </c>
      <c r="AR316" s="65">
        <f t="shared" si="142"/>
        <v>0</v>
      </c>
      <c r="AS316" s="77">
        <f t="shared" si="142"/>
        <v>5667.874717678706</v>
      </c>
    </row>
    <row r="317" spans="1:45" ht="12.75">
      <c r="A317" s="68">
        <v>2046</v>
      </c>
      <c r="B317" s="65">
        <f t="shared" si="144"/>
        <v>0</v>
      </c>
      <c r="C317" s="65">
        <f t="shared" si="144"/>
        <v>0</v>
      </c>
      <c r="D317" s="65">
        <f t="shared" si="144"/>
        <v>0</v>
      </c>
      <c r="E317" s="65">
        <f t="shared" si="144"/>
        <v>0</v>
      </c>
      <c r="F317" s="65">
        <f t="shared" si="144"/>
        <v>0</v>
      </c>
      <c r="G317" s="65">
        <f t="shared" si="144"/>
        <v>0</v>
      </c>
      <c r="H317" s="65">
        <f t="shared" si="144"/>
        <v>0</v>
      </c>
      <c r="I317" s="65">
        <f t="shared" si="144"/>
        <v>112.37269139407441</v>
      </c>
      <c r="J317" s="65">
        <f t="shared" si="144"/>
        <v>466.61424956950856</v>
      </c>
      <c r="K317" s="65">
        <f t="shared" si="144"/>
        <v>1021.3258886188213</v>
      </c>
      <c r="L317" s="65">
        <f t="shared" si="144"/>
        <v>0</v>
      </c>
      <c r="M317" s="65">
        <f t="shared" si="135"/>
        <v>1600.3128295824042</v>
      </c>
      <c r="N317" s="62"/>
      <c r="O317" s="62"/>
      <c r="P317" s="62"/>
      <c r="Q317" s="62">
        <v>2046</v>
      </c>
      <c r="R317" s="65">
        <f t="shared" si="145"/>
        <v>0</v>
      </c>
      <c r="S317" s="65">
        <f t="shared" si="145"/>
        <v>0</v>
      </c>
      <c r="T317" s="65">
        <f t="shared" si="145"/>
        <v>0</v>
      </c>
      <c r="U317" s="65">
        <f t="shared" si="145"/>
        <v>0</v>
      </c>
      <c r="V317" s="65">
        <f t="shared" si="145"/>
        <v>0</v>
      </c>
      <c r="W317" s="65">
        <f t="shared" si="145"/>
        <v>0</v>
      </c>
      <c r="X317" s="65">
        <f t="shared" si="145"/>
        <v>23.595471368664903</v>
      </c>
      <c r="Y317" s="65">
        <f t="shared" si="145"/>
        <v>755.3473180501621</v>
      </c>
      <c r="Z317" s="65">
        <f t="shared" si="145"/>
        <v>1059.12404034272</v>
      </c>
      <c r="AA317" s="65">
        <f t="shared" si="145"/>
        <v>1423.1175365921972</v>
      </c>
      <c r="AB317" s="65">
        <f t="shared" si="145"/>
        <v>0</v>
      </c>
      <c r="AC317" s="65">
        <f t="shared" si="136"/>
        <v>3261.1843663537443</v>
      </c>
      <c r="AD317" s="62"/>
      <c r="AE317" s="62"/>
      <c r="AF317" s="62"/>
      <c r="AG317" s="62">
        <v>2046</v>
      </c>
      <c r="AH317" s="65">
        <f t="shared" si="143"/>
        <v>0</v>
      </c>
      <c r="AI317" s="65">
        <f t="shared" si="143"/>
        <v>0</v>
      </c>
      <c r="AJ317" s="65">
        <f t="shared" si="143"/>
        <v>0</v>
      </c>
      <c r="AK317" s="65">
        <f t="shared" si="142"/>
        <v>0</v>
      </c>
      <c r="AL317" s="65">
        <f t="shared" si="142"/>
        <v>0</v>
      </c>
      <c r="AM317" s="65">
        <f t="shared" si="142"/>
        <v>0</v>
      </c>
      <c r="AN317" s="65">
        <f t="shared" si="142"/>
        <v>23.595471368664903</v>
      </c>
      <c r="AO317" s="65">
        <f t="shared" si="142"/>
        <v>867.7200094442366</v>
      </c>
      <c r="AP317" s="65">
        <f t="shared" si="142"/>
        <v>1525.7382899122285</v>
      </c>
      <c r="AQ317" s="65">
        <f t="shared" si="142"/>
        <v>2444.4434252110186</v>
      </c>
      <c r="AR317" s="65">
        <f t="shared" si="142"/>
        <v>0</v>
      </c>
      <c r="AS317" s="77">
        <f t="shared" si="142"/>
        <v>4861.497195936148</v>
      </c>
    </row>
    <row r="318" spans="1:45" ht="12.75">
      <c r="A318" s="68">
        <v>2047</v>
      </c>
      <c r="B318" s="65">
        <f t="shared" si="144"/>
        <v>0</v>
      </c>
      <c r="C318" s="65">
        <f t="shared" si="144"/>
        <v>0</v>
      </c>
      <c r="D318" s="65">
        <f t="shared" si="144"/>
        <v>0</v>
      </c>
      <c r="E318" s="65">
        <f t="shared" si="144"/>
        <v>0</v>
      </c>
      <c r="F318" s="65">
        <f t="shared" si="144"/>
        <v>0</v>
      </c>
      <c r="G318" s="65">
        <f t="shared" si="144"/>
        <v>0</v>
      </c>
      <c r="H318" s="65">
        <f t="shared" si="144"/>
        <v>0</v>
      </c>
      <c r="I318" s="65">
        <f t="shared" si="144"/>
        <v>110.96302010062051</v>
      </c>
      <c r="J318" s="65">
        <f t="shared" si="144"/>
        <v>472.1114257204723</v>
      </c>
      <c r="K318" s="65">
        <f t="shared" si="144"/>
        <v>1015.2390044961113</v>
      </c>
      <c r="L318" s="65">
        <f t="shared" si="144"/>
        <v>0</v>
      </c>
      <c r="M318" s="65">
        <f t="shared" si="135"/>
        <v>1598.3134503172041</v>
      </c>
      <c r="N318" s="62"/>
      <c r="O318" s="62"/>
      <c r="P318" s="62"/>
      <c r="Q318" s="62">
        <v>2047</v>
      </c>
      <c r="R318" s="65">
        <f t="shared" si="145"/>
        <v>0</v>
      </c>
      <c r="S318" s="65">
        <f t="shared" si="145"/>
        <v>0</v>
      </c>
      <c r="T318" s="65">
        <f t="shared" si="145"/>
        <v>0</v>
      </c>
      <c r="U318" s="65">
        <f t="shared" si="145"/>
        <v>0</v>
      </c>
      <c r="V318" s="65">
        <f t="shared" si="145"/>
        <v>0</v>
      </c>
      <c r="W318" s="65">
        <f t="shared" si="145"/>
        <v>0</v>
      </c>
      <c r="X318" s="65">
        <f t="shared" si="145"/>
        <v>23.378504226097004</v>
      </c>
      <c r="Y318" s="65">
        <f t="shared" si="145"/>
        <v>746.3790421083417</v>
      </c>
      <c r="Z318" s="65">
        <f t="shared" si="145"/>
        <v>1072.8089272206857</v>
      </c>
      <c r="AA318" s="65">
        <f t="shared" si="145"/>
        <v>1414.8897413485524</v>
      </c>
      <c r="AB318" s="65">
        <f t="shared" si="145"/>
        <v>0</v>
      </c>
      <c r="AC318" s="65">
        <f t="shared" si="136"/>
        <v>3257.456214903677</v>
      </c>
      <c r="AD318" s="62"/>
      <c r="AE318" s="62"/>
      <c r="AF318" s="62"/>
      <c r="AG318" s="62">
        <v>2047</v>
      </c>
      <c r="AH318" s="65">
        <f t="shared" si="143"/>
        <v>0</v>
      </c>
      <c r="AI318" s="65">
        <f t="shared" si="143"/>
        <v>0</v>
      </c>
      <c r="AJ318" s="65">
        <f t="shared" si="143"/>
        <v>0</v>
      </c>
      <c r="AK318" s="65">
        <f t="shared" si="142"/>
        <v>0</v>
      </c>
      <c r="AL318" s="65">
        <f t="shared" si="142"/>
        <v>0</v>
      </c>
      <c r="AM318" s="65">
        <f t="shared" si="142"/>
        <v>0</v>
      </c>
      <c r="AN318" s="65">
        <f t="shared" si="142"/>
        <v>23.378504226097004</v>
      </c>
      <c r="AO318" s="65">
        <f t="shared" si="142"/>
        <v>857.3420622089621</v>
      </c>
      <c r="AP318" s="65">
        <f t="shared" si="142"/>
        <v>1544.920352941158</v>
      </c>
      <c r="AQ318" s="65">
        <f t="shared" si="142"/>
        <v>2430.1287458446636</v>
      </c>
      <c r="AR318" s="65">
        <f t="shared" si="142"/>
        <v>0</v>
      </c>
      <c r="AS318" s="77">
        <f t="shared" si="142"/>
        <v>4855.7696652208815</v>
      </c>
    </row>
    <row r="319" spans="1:45" ht="12.75">
      <c r="A319" s="68">
        <v>2048</v>
      </c>
      <c r="B319" s="65">
        <f t="shared" si="144"/>
        <v>0</v>
      </c>
      <c r="C319" s="65">
        <f t="shared" si="144"/>
        <v>0</v>
      </c>
      <c r="D319" s="65">
        <f t="shared" si="144"/>
        <v>0</v>
      </c>
      <c r="E319" s="65">
        <f t="shared" si="144"/>
        <v>0</v>
      </c>
      <c r="F319" s="65">
        <f t="shared" si="144"/>
        <v>0</v>
      </c>
      <c r="G319" s="65">
        <f t="shared" si="144"/>
        <v>0</v>
      </c>
      <c r="H319" s="65">
        <f t="shared" si="144"/>
        <v>0</v>
      </c>
      <c r="I319" s="65">
        <f t="shared" si="144"/>
        <v>109.84345507335567</v>
      </c>
      <c r="J319" s="65">
        <f t="shared" si="144"/>
        <v>475.400959321448</v>
      </c>
      <c r="K319" s="65">
        <f t="shared" si="144"/>
        <v>1015.0004119552941</v>
      </c>
      <c r="L319" s="65">
        <f t="shared" si="144"/>
        <v>0</v>
      </c>
      <c r="M319" s="65">
        <f t="shared" si="135"/>
        <v>1600.2448263500978</v>
      </c>
      <c r="N319" s="62"/>
      <c r="O319" s="62"/>
      <c r="P319" s="62"/>
      <c r="Q319" s="62">
        <v>2048</v>
      </c>
      <c r="R319" s="65">
        <f t="shared" si="145"/>
        <v>0</v>
      </c>
      <c r="S319" s="65">
        <f t="shared" si="145"/>
        <v>0</v>
      </c>
      <c r="T319" s="65">
        <f t="shared" si="145"/>
        <v>0</v>
      </c>
      <c r="U319" s="65">
        <f t="shared" si="145"/>
        <v>0</v>
      </c>
      <c r="V319" s="65">
        <f t="shared" si="145"/>
        <v>0</v>
      </c>
      <c r="W319" s="65">
        <f t="shared" si="145"/>
        <v>0</v>
      </c>
      <c r="X319" s="65">
        <f t="shared" si="145"/>
        <v>23.18562999495487</v>
      </c>
      <c r="Y319" s="65">
        <f t="shared" si="145"/>
        <v>737.5553510003347</v>
      </c>
      <c r="Z319" s="65">
        <f t="shared" si="145"/>
        <v>1082.3424103710631</v>
      </c>
      <c r="AA319" s="65">
        <f t="shared" si="145"/>
        <v>1413.253621453067</v>
      </c>
      <c r="AB319" s="65">
        <f t="shared" si="145"/>
        <v>0</v>
      </c>
      <c r="AC319" s="65">
        <f t="shared" si="136"/>
        <v>3256.3370128194197</v>
      </c>
      <c r="AD319" s="62"/>
      <c r="AE319" s="62"/>
      <c r="AF319" s="62"/>
      <c r="AG319" s="62">
        <v>2048</v>
      </c>
      <c r="AH319" s="65">
        <f t="shared" si="143"/>
        <v>0</v>
      </c>
      <c r="AI319" s="65">
        <f t="shared" si="143"/>
        <v>0</v>
      </c>
      <c r="AJ319" s="65">
        <f t="shared" si="143"/>
        <v>0</v>
      </c>
      <c r="AK319" s="65">
        <f t="shared" si="142"/>
        <v>0</v>
      </c>
      <c r="AL319" s="65">
        <f t="shared" si="142"/>
        <v>0</v>
      </c>
      <c r="AM319" s="65">
        <f t="shared" si="142"/>
        <v>0</v>
      </c>
      <c r="AN319" s="65">
        <f t="shared" si="142"/>
        <v>23.18562999495487</v>
      </c>
      <c r="AO319" s="65">
        <f t="shared" si="142"/>
        <v>847.3988060736904</v>
      </c>
      <c r="AP319" s="65">
        <f t="shared" si="142"/>
        <v>1557.7433696925111</v>
      </c>
      <c r="AQ319" s="65">
        <f t="shared" si="142"/>
        <v>2428.254033408361</v>
      </c>
      <c r="AR319" s="65">
        <f t="shared" si="142"/>
        <v>0</v>
      </c>
      <c r="AS319" s="77">
        <f t="shared" si="142"/>
        <v>4856.5818391695175</v>
      </c>
    </row>
    <row r="320" spans="1:45" ht="12.75">
      <c r="A320" s="68">
        <v>2049</v>
      </c>
      <c r="B320" s="65">
        <f t="shared" si="144"/>
        <v>0</v>
      </c>
      <c r="C320" s="65">
        <f t="shared" si="144"/>
        <v>0</v>
      </c>
      <c r="D320" s="65">
        <f t="shared" si="144"/>
        <v>0</v>
      </c>
      <c r="E320" s="65">
        <f t="shared" si="144"/>
        <v>0</v>
      </c>
      <c r="F320" s="65">
        <f t="shared" si="144"/>
        <v>0</v>
      </c>
      <c r="G320" s="65">
        <f t="shared" si="144"/>
        <v>0</v>
      </c>
      <c r="H320" s="65">
        <f t="shared" si="144"/>
        <v>0</v>
      </c>
      <c r="I320" s="65">
        <f t="shared" si="144"/>
        <v>109.04259833852389</v>
      </c>
      <c r="J320" s="65">
        <f t="shared" si="144"/>
        <v>474.9087476270798</v>
      </c>
      <c r="K320" s="65">
        <f t="shared" si="144"/>
        <v>1020.3382264731257</v>
      </c>
      <c r="L320" s="65">
        <f t="shared" si="144"/>
        <v>0</v>
      </c>
      <c r="M320" s="65">
        <f t="shared" si="135"/>
        <v>1604.2895724387295</v>
      </c>
      <c r="N320" s="62"/>
      <c r="O320" s="62"/>
      <c r="P320" s="62"/>
      <c r="Q320" s="62">
        <v>2049</v>
      </c>
      <c r="R320" s="65">
        <f t="shared" si="145"/>
        <v>0</v>
      </c>
      <c r="S320" s="65">
        <f t="shared" si="145"/>
        <v>0</v>
      </c>
      <c r="T320" s="65">
        <f t="shared" si="145"/>
        <v>0</v>
      </c>
      <c r="U320" s="65">
        <f t="shared" si="145"/>
        <v>0</v>
      </c>
      <c r="V320" s="65">
        <f t="shared" si="145"/>
        <v>0</v>
      </c>
      <c r="W320" s="65">
        <f t="shared" si="145"/>
        <v>0</v>
      </c>
      <c r="X320" s="65">
        <f t="shared" si="145"/>
        <v>23.036751515111963</v>
      </c>
      <c r="Y320" s="65">
        <f t="shared" si="145"/>
        <v>731.5992590962953</v>
      </c>
      <c r="Z320" s="65">
        <f t="shared" si="145"/>
        <v>1082.654332782289</v>
      </c>
      <c r="AA320" s="65">
        <f t="shared" si="145"/>
        <v>1418.6811345678993</v>
      </c>
      <c r="AB320" s="65">
        <f t="shared" si="145"/>
        <v>0</v>
      </c>
      <c r="AC320" s="65">
        <f t="shared" si="136"/>
        <v>3255.9714779615956</v>
      </c>
      <c r="AD320" s="62"/>
      <c r="AE320" s="62"/>
      <c r="AF320" s="62"/>
      <c r="AG320" s="62">
        <v>2049</v>
      </c>
      <c r="AH320" s="65">
        <f t="shared" si="143"/>
        <v>0</v>
      </c>
      <c r="AI320" s="65">
        <f t="shared" si="143"/>
        <v>0</v>
      </c>
      <c r="AJ320" s="65">
        <f t="shared" si="143"/>
        <v>0</v>
      </c>
      <c r="AK320" s="65">
        <f t="shared" si="142"/>
        <v>0</v>
      </c>
      <c r="AL320" s="65">
        <f t="shared" si="142"/>
        <v>0</v>
      </c>
      <c r="AM320" s="65">
        <f t="shared" si="142"/>
        <v>0</v>
      </c>
      <c r="AN320" s="65">
        <f t="shared" si="142"/>
        <v>23.036751515111963</v>
      </c>
      <c r="AO320" s="65">
        <f t="shared" si="142"/>
        <v>840.6418574348193</v>
      </c>
      <c r="AP320" s="65">
        <f t="shared" si="142"/>
        <v>1557.5630804093687</v>
      </c>
      <c r="AQ320" s="65">
        <f t="shared" si="142"/>
        <v>2439.019361041025</v>
      </c>
      <c r="AR320" s="65">
        <f t="shared" si="142"/>
        <v>0</v>
      </c>
      <c r="AS320" s="77">
        <f t="shared" si="142"/>
        <v>4860.261050400325</v>
      </c>
    </row>
    <row r="321" spans="1:45" ht="12.75">
      <c r="A321" s="69">
        <v>2050</v>
      </c>
      <c r="B321" s="71">
        <f t="shared" si="144"/>
        <v>0</v>
      </c>
      <c r="C321" s="71">
        <f t="shared" si="144"/>
        <v>0</v>
      </c>
      <c r="D321" s="71">
        <f t="shared" si="144"/>
        <v>0</v>
      </c>
      <c r="E321" s="71">
        <f t="shared" si="144"/>
        <v>0</v>
      </c>
      <c r="F321" s="71">
        <f t="shared" si="144"/>
        <v>0</v>
      </c>
      <c r="G321" s="71">
        <f t="shared" si="144"/>
        <v>0</v>
      </c>
      <c r="H321" s="71">
        <f t="shared" si="144"/>
        <v>0</v>
      </c>
      <c r="I321" s="71">
        <f t="shared" si="144"/>
        <v>108.45187893936227</v>
      </c>
      <c r="J321" s="71">
        <f t="shared" si="144"/>
        <v>471.10263541617314</v>
      </c>
      <c r="K321" s="71">
        <f t="shared" si="144"/>
        <v>1032.2844995052083</v>
      </c>
      <c r="L321" s="71">
        <f t="shared" si="144"/>
        <v>0</v>
      </c>
      <c r="M321" s="71">
        <f t="shared" si="135"/>
        <v>1611.8390138607438</v>
      </c>
      <c r="N321" s="72"/>
      <c r="O321" s="72"/>
      <c r="P321" s="72"/>
      <c r="Q321" s="72">
        <v>2050</v>
      </c>
      <c r="R321" s="71">
        <f t="shared" si="145"/>
        <v>0</v>
      </c>
      <c r="S321" s="71">
        <f t="shared" si="145"/>
        <v>0</v>
      </c>
      <c r="T321" s="71">
        <f t="shared" si="145"/>
        <v>0</v>
      </c>
      <c r="U321" s="71">
        <f t="shared" si="145"/>
        <v>0</v>
      </c>
      <c r="V321" s="71">
        <f t="shared" si="145"/>
        <v>0</v>
      </c>
      <c r="W321" s="71">
        <f t="shared" si="145"/>
        <v>0</v>
      </c>
      <c r="X321" s="71">
        <f t="shared" si="145"/>
        <v>22.92453616132686</v>
      </c>
      <c r="Y321" s="71">
        <f t="shared" si="145"/>
        <v>727.3902339342204</v>
      </c>
      <c r="Z321" s="71">
        <f t="shared" si="145"/>
        <v>1073.9828897502357</v>
      </c>
      <c r="AA321" s="71">
        <f t="shared" si="145"/>
        <v>1434.688365276163</v>
      </c>
      <c r="AB321" s="71">
        <f t="shared" si="145"/>
        <v>0</v>
      </c>
      <c r="AC321" s="71">
        <f t="shared" si="136"/>
        <v>3258.986025121946</v>
      </c>
      <c r="AD321" s="72"/>
      <c r="AE321" s="72"/>
      <c r="AF321" s="72"/>
      <c r="AG321" s="72">
        <v>2050</v>
      </c>
      <c r="AH321" s="71">
        <f t="shared" si="143"/>
        <v>0</v>
      </c>
      <c r="AI321" s="71">
        <f t="shared" si="143"/>
        <v>0</v>
      </c>
      <c r="AJ321" s="71">
        <f t="shared" si="143"/>
        <v>0</v>
      </c>
      <c r="AK321" s="71">
        <f t="shared" si="142"/>
        <v>0</v>
      </c>
      <c r="AL321" s="71">
        <f t="shared" si="142"/>
        <v>0</v>
      </c>
      <c r="AM321" s="71">
        <f t="shared" si="142"/>
        <v>0</v>
      </c>
      <c r="AN321" s="71">
        <f t="shared" si="142"/>
        <v>22.92453616132686</v>
      </c>
      <c r="AO321" s="71">
        <f t="shared" si="142"/>
        <v>835.8421128735827</v>
      </c>
      <c r="AP321" s="71">
        <f t="shared" si="142"/>
        <v>1545.0855251664088</v>
      </c>
      <c r="AQ321" s="71">
        <f t="shared" si="142"/>
        <v>2466.9728647813713</v>
      </c>
      <c r="AR321" s="71">
        <f t="shared" si="142"/>
        <v>0</v>
      </c>
      <c r="AS321" s="78">
        <f t="shared" si="142"/>
        <v>4870.82503898269</v>
      </c>
    </row>
    <row r="324" spans="1:37" s="55" customFormat="1" ht="12.75">
      <c r="A324" s="43" t="s">
        <v>71</v>
      </c>
      <c r="B324" s="74"/>
      <c r="C324" s="74"/>
      <c r="D324" s="74"/>
      <c r="E324" s="75"/>
      <c r="F324" s="75"/>
      <c r="G324" s="75"/>
      <c r="H324" s="75"/>
      <c r="I324" s="75"/>
      <c r="J324" s="75"/>
      <c r="K324" s="75"/>
      <c r="L324" s="74"/>
      <c r="M324" s="45"/>
      <c r="N324" s="45"/>
      <c r="O324" s="45"/>
      <c r="P324" s="45"/>
      <c r="Q324" s="45" t="s">
        <v>71</v>
      </c>
      <c r="R324" s="74"/>
      <c r="S324" s="74"/>
      <c r="T324" s="74"/>
      <c r="U324" s="75"/>
      <c r="V324" s="75"/>
      <c r="W324" s="75"/>
      <c r="X324" s="75"/>
      <c r="Y324" s="75"/>
      <c r="Z324" s="75"/>
      <c r="AA324" s="75"/>
      <c r="AB324" s="74"/>
      <c r="AC324" s="45"/>
      <c r="AD324" s="45"/>
      <c r="AE324" s="45"/>
      <c r="AF324" s="45"/>
      <c r="AG324" s="45" t="s">
        <v>71</v>
      </c>
      <c r="AH324" s="45"/>
      <c r="AI324" s="45"/>
      <c r="AJ324" s="45"/>
      <c r="AK324" s="76"/>
    </row>
    <row r="325" spans="1:37" ht="12.75">
      <c r="A325" s="47" t="s">
        <v>65</v>
      </c>
      <c r="B325" s="48" t="s">
        <v>48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7" t="s">
        <v>65</v>
      </c>
      <c r="R325" s="48" t="s">
        <v>49</v>
      </c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7" t="s">
        <v>65</v>
      </c>
      <c r="AH325" s="48" t="s">
        <v>50</v>
      </c>
      <c r="AI325" s="49"/>
      <c r="AJ325" s="49"/>
      <c r="AK325" s="50"/>
    </row>
    <row r="326" spans="1:37" ht="12.75">
      <c r="A326" s="47"/>
      <c r="B326" s="98" t="s">
        <v>72</v>
      </c>
      <c r="C326" s="98" t="s">
        <v>73</v>
      </c>
      <c r="D326" s="98" t="s">
        <v>74</v>
      </c>
      <c r="E326" s="57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8"/>
      <c r="R326" s="98" t="s">
        <v>72</v>
      </c>
      <c r="S326" s="98" t="s">
        <v>73</v>
      </c>
      <c r="T326" s="98" t="s">
        <v>74</v>
      </c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98" t="s">
        <v>72</v>
      </c>
      <c r="AI326" s="98" t="s">
        <v>73</v>
      </c>
      <c r="AJ326" s="98" t="s">
        <v>74</v>
      </c>
      <c r="AK326" s="50"/>
    </row>
    <row r="327" spans="1:46" ht="12.75">
      <c r="A327" s="56"/>
      <c r="B327" s="99"/>
      <c r="C327" s="99"/>
      <c r="D327" s="99"/>
      <c r="E327" s="57" t="s">
        <v>75</v>
      </c>
      <c r="F327" s="57"/>
      <c r="G327" s="57"/>
      <c r="H327" s="57"/>
      <c r="I327" s="57"/>
      <c r="J327" s="57"/>
      <c r="K327" s="57"/>
      <c r="L327" s="57"/>
      <c r="M327" s="57"/>
      <c r="N327" s="49"/>
      <c r="O327" s="49"/>
      <c r="P327" s="49"/>
      <c r="Q327" s="49"/>
      <c r="R327" s="99"/>
      <c r="S327" s="99"/>
      <c r="T327" s="99"/>
      <c r="U327" s="57" t="s">
        <v>75</v>
      </c>
      <c r="V327" s="57"/>
      <c r="W327" s="57"/>
      <c r="X327" s="57"/>
      <c r="Y327" s="57"/>
      <c r="Z327" s="57"/>
      <c r="AA327" s="57"/>
      <c r="AB327" s="57"/>
      <c r="AC327" s="57"/>
      <c r="AD327" s="49"/>
      <c r="AE327" s="49"/>
      <c r="AF327" s="49"/>
      <c r="AG327" s="49"/>
      <c r="AH327" s="99"/>
      <c r="AI327" s="99"/>
      <c r="AJ327" s="99"/>
      <c r="AK327" s="58" t="s">
        <v>75</v>
      </c>
      <c r="AL327" s="59"/>
      <c r="AM327" s="59"/>
      <c r="AN327" s="59"/>
      <c r="AO327" s="59"/>
      <c r="AP327" s="59"/>
      <c r="AQ327" s="59"/>
      <c r="AR327" s="59"/>
      <c r="AS327" s="59"/>
      <c r="AT327" s="59"/>
    </row>
    <row r="328" spans="1:37" ht="12.75">
      <c r="A328" s="60" t="s">
        <v>58</v>
      </c>
      <c r="B328" s="65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3" t="s">
        <v>58</v>
      </c>
      <c r="R328" s="65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3" t="s">
        <v>58</v>
      </c>
      <c r="AH328" s="65"/>
      <c r="AI328" s="62"/>
      <c r="AJ328" s="62"/>
      <c r="AK328" s="88"/>
    </row>
    <row r="329" spans="1:37" ht="12.75">
      <c r="A329" s="60" t="s">
        <v>59</v>
      </c>
      <c r="B329" s="65">
        <f>N205</f>
        <v>-800.1278518156614</v>
      </c>
      <c r="C329" s="65">
        <f>O205</f>
        <v>1839.1295097550646</v>
      </c>
      <c r="D329" s="65">
        <f>M267</f>
        <v>1004.9983420606371</v>
      </c>
      <c r="E329" s="65">
        <f>SUM(B329:D329)</f>
        <v>2044.0000000000405</v>
      </c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3" t="s">
        <v>59</v>
      </c>
      <c r="R329" s="65">
        <f>AD205</f>
        <v>522.0321741981898</v>
      </c>
      <c r="S329" s="65">
        <f>AE205</f>
        <v>-110.74324927726047</v>
      </c>
      <c r="T329" s="65">
        <f>AC267</f>
        <v>5223.7110750790725</v>
      </c>
      <c r="U329" s="65">
        <f>SUM(R329:T329)</f>
        <v>5635.000000000002</v>
      </c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3" t="s">
        <v>59</v>
      </c>
      <c r="AH329" s="65">
        <f>AT205</f>
        <v>-278.09567761747167</v>
      </c>
      <c r="AI329" s="65">
        <f>AU205</f>
        <v>1728.3862604778042</v>
      </c>
      <c r="AJ329" s="65">
        <f>AS267</f>
        <v>6228.709417139709</v>
      </c>
      <c r="AK329" s="77">
        <f>SUM(AH329:AJ329)</f>
        <v>7679.000000000042</v>
      </c>
    </row>
    <row r="330" spans="1:37" ht="12.75">
      <c r="A330" s="60" t="s">
        <v>60</v>
      </c>
      <c r="B330" s="65">
        <f aca="true" t="shared" si="146" ref="B330:C345">N206</f>
        <v>1842.5312906613108</v>
      </c>
      <c r="C330" s="65">
        <f t="shared" si="146"/>
        <v>2451.4441232688296</v>
      </c>
      <c r="D330" s="65">
        <f aca="true" t="shared" si="147" ref="D330:D383">M268</f>
        <v>-12691.975413930126</v>
      </c>
      <c r="E330" s="65">
        <f aca="true" t="shared" si="148" ref="E330:E383">SUM(B330:D330)</f>
        <v>-8397.999999999985</v>
      </c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3" t="s">
        <v>60</v>
      </c>
      <c r="R330" s="65">
        <f aca="true" t="shared" si="149" ref="R330:S345">AD206</f>
        <v>1001.4824442826211</v>
      </c>
      <c r="S330" s="65">
        <f t="shared" si="149"/>
        <v>418.05454743249265</v>
      </c>
      <c r="T330" s="65">
        <f aca="true" t="shared" si="150" ref="T330:T383">AC268</f>
        <v>11622.463008284878</v>
      </c>
      <c r="U330" s="65">
        <f aca="true" t="shared" si="151" ref="U330:U383">SUM(R330:T330)</f>
        <v>13041.999999999993</v>
      </c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3" t="s">
        <v>60</v>
      </c>
      <c r="AH330" s="65">
        <f aca="true" t="shared" si="152" ref="AH330:AI345">AT206</f>
        <v>2844.013734943932</v>
      </c>
      <c r="AI330" s="65">
        <f t="shared" si="152"/>
        <v>2869.498670701322</v>
      </c>
      <c r="AJ330" s="65">
        <f aca="true" t="shared" si="153" ref="AJ330:AJ383">AS268</f>
        <v>-1069.5124056452478</v>
      </c>
      <c r="AK330" s="77">
        <f aca="true" t="shared" si="154" ref="AK330:AK383">SUM(AH330:AJ330)</f>
        <v>4644.000000000006</v>
      </c>
    </row>
    <row r="331" spans="1:37" ht="12.75">
      <c r="A331" s="60" t="s">
        <v>61</v>
      </c>
      <c r="B331" s="65">
        <f t="shared" si="146"/>
        <v>-575.7104085360188</v>
      </c>
      <c r="C331" s="65">
        <f t="shared" si="146"/>
        <v>1639.3277268653037</v>
      </c>
      <c r="D331" s="65">
        <f t="shared" si="147"/>
        <v>-3469.617318329301</v>
      </c>
      <c r="E331" s="65">
        <f t="shared" si="148"/>
        <v>-2406.000000000016</v>
      </c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 t="s">
        <v>61</v>
      </c>
      <c r="R331" s="65">
        <f t="shared" si="149"/>
        <v>-389.72378780459985</v>
      </c>
      <c r="S331" s="65">
        <f t="shared" si="149"/>
        <v>122.61354312777712</v>
      </c>
      <c r="T331" s="65">
        <f t="shared" si="150"/>
        <v>16639.110244676896</v>
      </c>
      <c r="U331" s="65">
        <f t="shared" si="151"/>
        <v>16372.000000000073</v>
      </c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3" t="s">
        <v>61</v>
      </c>
      <c r="AH331" s="65">
        <f t="shared" si="152"/>
        <v>-965.4341963406187</v>
      </c>
      <c r="AI331" s="65">
        <f t="shared" si="152"/>
        <v>1761.9412699930808</v>
      </c>
      <c r="AJ331" s="65">
        <f t="shared" si="153"/>
        <v>13169.492926347595</v>
      </c>
      <c r="AK331" s="77">
        <f t="shared" si="154"/>
        <v>13966.000000000058</v>
      </c>
    </row>
    <row r="332" spans="1:37" ht="12.75">
      <c r="A332" s="60" t="s">
        <v>62</v>
      </c>
      <c r="B332" s="65">
        <f t="shared" si="146"/>
        <v>367.44238690822385</v>
      </c>
      <c r="C332" s="65">
        <f t="shared" si="146"/>
        <v>94.80060357771436</v>
      </c>
      <c r="D332" s="65">
        <f t="shared" si="147"/>
        <v>4147.593117543865</v>
      </c>
      <c r="E332" s="65">
        <f t="shared" si="148"/>
        <v>4609.836108029804</v>
      </c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3" t="s">
        <v>62</v>
      </c>
      <c r="R332" s="65">
        <f t="shared" si="149"/>
        <v>689.2920398127753</v>
      </c>
      <c r="S332" s="65">
        <f t="shared" si="149"/>
        <v>-1581.5064836063793</v>
      </c>
      <c r="T332" s="65">
        <f t="shared" si="150"/>
        <v>36450.85518479749</v>
      </c>
      <c r="U332" s="65">
        <f t="shared" si="151"/>
        <v>35558.64074100388</v>
      </c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3" t="s">
        <v>62</v>
      </c>
      <c r="AH332" s="65">
        <f t="shared" si="152"/>
        <v>1056.7344267209992</v>
      </c>
      <c r="AI332" s="65">
        <f t="shared" si="152"/>
        <v>-1486.705880028665</v>
      </c>
      <c r="AJ332" s="65">
        <f t="shared" si="153"/>
        <v>40598.448302341356</v>
      </c>
      <c r="AK332" s="77">
        <f t="shared" si="154"/>
        <v>40168.47684903369</v>
      </c>
    </row>
    <row r="333" spans="1:37" ht="12.75">
      <c r="A333" s="60" t="s">
        <v>63</v>
      </c>
      <c r="B333" s="65">
        <f t="shared" si="146"/>
        <v>-258.83408145443536</v>
      </c>
      <c r="C333" s="65">
        <f t="shared" si="146"/>
        <v>282.68991793560053</v>
      </c>
      <c r="D333" s="65">
        <f t="shared" si="147"/>
        <v>14282.94006098359</v>
      </c>
      <c r="E333" s="65">
        <f t="shared" si="148"/>
        <v>14306.795897464755</v>
      </c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3" t="s">
        <v>63</v>
      </c>
      <c r="R333" s="65">
        <f t="shared" si="149"/>
        <v>225.30171866365708</v>
      </c>
      <c r="S333" s="65">
        <f t="shared" si="149"/>
        <v>-1224.1295662461816</v>
      </c>
      <c r="T333" s="65">
        <f t="shared" si="150"/>
        <v>12562.977131759766</v>
      </c>
      <c r="U333" s="65">
        <f t="shared" si="151"/>
        <v>11564.149284177241</v>
      </c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3" t="s">
        <v>63</v>
      </c>
      <c r="AH333" s="65">
        <f t="shared" si="152"/>
        <v>-33.53236279077828</v>
      </c>
      <c r="AI333" s="65">
        <f t="shared" si="152"/>
        <v>-941.4396483105811</v>
      </c>
      <c r="AJ333" s="65">
        <f t="shared" si="153"/>
        <v>26845.917192743356</v>
      </c>
      <c r="AK333" s="77">
        <f t="shared" si="154"/>
        <v>25870.945181641997</v>
      </c>
    </row>
    <row r="334" spans="1:37" ht="12.75">
      <c r="A334" s="68">
        <v>2001</v>
      </c>
      <c r="B334" s="65">
        <f t="shared" si="146"/>
        <v>5013.916427339194</v>
      </c>
      <c r="C334" s="65">
        <f t="shared" si="146"/>
        <v>2156.0944470109825</v>
      </c>
      <c r="D334" s="65">
        <f t="shared" si="147"/>
        <v>6592.331470760702</v>
      </c>
      <c r="E334" s="65">
        <f t="shared" si="148"/>
        <v>13762.34234511088</v>
      </c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>
        <v>2001</v>
      </c>
      <c r="R334" s="65">
        <f t="shared" si="149"/>
        <v>2940.1168265352026</v>
      </c>
      <c r="S334" s="65">
        <f t="shared" si="149"/>
        <v>-1434.5682256121709</v>
      </c>
      <c r="T334" s="65">
        <f t="shared" si="150"/>
        <v>18982.80772030858</v>
      </c>
      <c r="U334" s="65">
        <f t="shared" si="151"/>
        <v>20488.356321231615</v>
      </c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>
        <v>2001</v>
      </c>
      <c r="AH334" s="65">
        <f t="shared" si="152"/>
        <v>7954.033253874397</v>
      </c>
      <c r="AI334" s="65">
        <f t="shared" si="152"/>
        <v>721.5262213988117</v>
      </c>
      <c r="AJ334" s="65">
        <f t="shared" si="153"/>
        <v>25575.139191069284</v>
      </c>
      <c r="AK334" s="77">
        <f t="shared" si="154"/>
        <v>34250.69866634249</v>
      </c>
    </row>
    <row r="335" spans="1:37" ht="12.75">
      <c r="A335" s="68">
        <v>2002</v>
      </c>
      <c r="B335" s="65">
        <f t="shared" si="146"/>
        <v>2842.7698757709004</v>
      </c>
      <c r="C335" s="65">
        <f t="shared" si="146"/>
        <v>654.501113338396</v>
      </c>
      <c r="D335" s="65">
        <f t="shared" si="147"/>
        <v>6611.900238334385</v>
      </c>
      <c r="E335" s="65">
        <f t="shared" si="148"/>
        <v>10109.171227443681</v>
      </c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>
        <v>2002</v>
      </c>
      <c r="R335" s="65">
        <f t="shared" si="149"/>
        <v>1729.3268550005741</v>
      </c>
      <c r="S335" s="65">
        <f t="shared" si="149"/>
        <v>-1488.003760052401</v>
      </c>
      <c r="T335" s="65">
        <f t="shared" si="150"/>
        <v>19157.095010114732</v>
      </c>
      <c r="U335" s="65">
        <f t="shared" si="151"/>
        <v>19398.418105062905</v>
      </c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>
        <v>2002</v>
      </c>
      <c r="AH335" s="65">
        <f t="shared" si="152"/>
        <v>4572.0967307714745</v>
      </c>
      <c r="AI335" s="65">
        <f t="shared" si="152"/>
        <v>-833.5026467140051</v>
      </c>
      <c r="AJ335" s="65">
        <f t="shared" si="153"/>
        <v>25768.995248449115</v>
      </c>
      <c r="AK335" s="77">
        <f t="shared" si="154"/>
        <v>29507.589332506584</v>
      </c>
    </row>
    <row r="336" spans="1:37" ht="12.75">
      <c r="A336" s="68">
        <v>2003</v>
      </c>
      <c r="B336" s="65">
        <f t="shared" si="146"/>
        <v>832.856780358823</v>
      </c>
      <c r="C336" s="65">
        <f t="shared" si="146"/>
        <v>-890.4250648353809</v>
      </c>
      <c r="D336" s="65">
        <f t="shared" si="147"/>
        <v>6661.646456348366</v>
      </c>
      <c r="E336" s="65">
        <f t="shared" si="148"/>
        <v>6604.078171871808</v>
      </c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>
        <v>2003</v>
      </c>
      <c r="R336" s="65">
        <f t="shared" si="149"/>
        <v>771.0961636446882</v>
      </c>
      <c r="S336" s="65">
        <f t="shared" si="149"/>
        <v>-2201.5237632750905</v>
      </c>
      <c r="T336" s="65">
        <f t="shared" si="150"/>
        <v>19301.08391384765</v>
      </c>
      <c r="U336" s="65">
        <f t="shared" si="151"/>
        <v>17870.65631421725</v>
      </c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>
        <v>2003</v>
      </c>
      <c r="AH336" s="65">
        <f t="shared" si="152"/>
        <v>1603.9529440035112</v>
      </c>
      <c r="AI336" s="65">
        <f t="shared" si="152"/>
        <v>-3091.9488281104714</v>
      </c>
      <c r="AJ336" s="65">
        <f t="shared" si="153"/>
        <v>25962.73037019602</v>
      </c>
      <c r="AK336" s="77">
        <f t="shared" si="154"/>
        <v>24474.73448608906</v>
      </c>
    </row>
    <row r="337" spans="1:37" ht="12.75">
      <c r="A337" s="68">
        <v>2004</v>
      </c>
      <c r="B337" s="65">
        <f t="shared" si="146"/>
        <v>1411.4299202617258</v>
      </c>
      <c r="C337" s="65">
        <f t="shared" si="146"/>
        <v>-2617.683104461932</v>
      </c>
      <c r="D337" s="65">
        <f t="shared" si="147"/>
        <v>6756.351752077023</v>
      </c>
      <c r="E337" s="65">
        <f t="shared" si="148"/>
        <v>5550.098567876817</v>
      </c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>
        <v>2004</v>
      </c>
      <c r="R337" s="65">
        <f t="shared" si="149"/>
        <v>998.641213318333</v>
      </c>
      <c r="S337" s="65">
        <f t="shared" si="149"/>
        <v>-3269.4705566452576</v>
      </c>
      <c r="T337" s="65">
        <f t="shared" si="150"/>
        <v>19436.645770577743</v>
      </c>
      <c r="U337" s="65">
        <f t="shared" si="151"/>
        <v>17165.81642725082</v>
      </c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>
        <v>2004</v>
      </c>
      <c r="AH337" s="65">
        <f t="shared" si="152"/>
        <v>2410.071133580059</v>
      </c>
      <c r="AI337" s="65">
        <f t="shared" si="152"/>
        <v>-5887.15366110719</v>
      </c>
      <c r="AJ337" s="65">
        <f t="shared" si="153"/>
        <v>26192.997522654765</v>
      </c>
      <c r="AK337" s="77">
        <f t="shared" si="154"/>
        <v>22715.914995127634</v>
      </c>
    </row>
    <row r="338" spans="1:37" ht="12.75">
      <c r="A338" s="68">
        <v>2005</v>
      </c>
      <c r="B338" s="65">
        <f t="shared" si="146"/>
        <v>3563.0028121825308</v>
      </c>
      <c r="C338" s="65">
        <f t="shared" si="146"/>
        <v>-4619.156673268346</v>
      </c>
      <c r="D338" s="65">
        <f t="shared" si="147"/>
        <v>6909.614596533989</v>
      </c>
      <c r="E338" s="65">
        <f t="shared" si="148"/>
        <v>5853.460735448174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>
        <v>2005</v>
      </c>
      <c r="R338" s="65">
        <f t="shared" si="149"/>
        <v>2738.1500652211253</v>
      </c>
      <c r="S338" s="65">
        <f t="shared" si="149"/>
        <v>-5220.195300712861</v>
      </c>
      <c r="T338" s="65">
        <f t="shared" si="150"/>
        <v>19605.75107435784</v>
      </c>
      <c r="U338" s="65">
        <f t="shared" si="151"/>
        <v>17123.705838866103</v>
      </c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>
        <v>2005</v>
      </c>
      <c r="AH338" s="65">
        <f t="shared" si="152"/>
        <v>6301.152877403656</v>
      </c>
      <c r="AI338" s="65">
        <f t="shared" si="152"/>
        <v>-9839.351973981207</v>
      </c>
      <c r="AJ338" s="65">
        <f t="shared" si="153"/>
        <v>26515.365670891828</v>
      </c>
      <c r="AK338" s="77">
        <f t="shared" si="154"/>
        <v>22977.166574314277</v>
      </c>
    </row>
    <row r="339" spans="1:37" ht="12.75">
      <c r="A339" s="68">
        <v>2006</v>
      </c>
      <c r="B339" s="65">
        <f t="shared" si="146"/>
        <v>6264.091721232515</v>
      </c>
      <c r="C339" s="65">
        <f t="shared" si="146"/>
        <v>-6904.589833986567</v>
      </c>
      <c r="D339" s="65">
        <f t="shared" si="147"/>
        <v>3781.909913360737</v>
      </c>
      <c r="E339" s="65">
        <f t="shared" si="148"/>
        <v>3141.4118006066847</v>
      </c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>
        <v>2006</v>
      </c>
      <c r="R339" s="65">
        <f t="shared" si="149"/>
        <v>5168.480328138219</v>
      </c>
      <c r="S339" s="65">
        <f t="shared" si="149"/>
        <v>-7528.6765194186555</v>
      </c>
      <c r="T339" s="65">
        <f t="shared" si="150"/>
        <v>15552.348890710948</v>
      </c>
      <c r="U339" s="65">
        <f t="shared" si="151"/>
        <v>13192.152699430511</v>
      </c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>
        <v>2006</v>
      </c>
      <c r="AH339" s="65">
        <f t="shared" si="152"/>
        <v>11432.572049370734</v>
      </c>
      <c r="AI339" s="65">
        <f t="shared" si="152"/>
        <v>-14433.266353405223</v>
      </c>
      <c r="AJ339" s="65">
        <f t="shared" si="153"/>
        <v>19334.258804071684</v>
      </c>
      <c r="AK339" s="77">
        <f t="shared" si="154"/>
        <v>16333.564500037195</v>
      </c>
    </row>
    <row r="340" spans="1:37" ht="12.75">
      <c r="A340" s="68">
        <v>2007</v>
      </c>
      <c r="B340" s="65">
        <f t="shared" si="146"/>
        <v>6338.005687190453</v>
      </c>
      <c r="C340" s="65">
        <f t="shared" si="146"/>
        <v>-7423.253149106295</v>
      </c>
      <c r="D340" s="65">
        <f t="shared" si="147"/>
        <v>3912.9373069353587</v>
      </c>
      <c r="E340" s="65">
        <f t="shared" si="148"/>
        <v>2827.6898450195167</v>
      </c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>
        <v>2007</v>
      </c>
      <c r="R340" s="65">
        <f t="shared" si="149"/>
        <v>5495.876008514082</v>
      </c>
      <c r="S340" s="65">
        <f t="shared" si="149"/>
        <v>-8212.185068343766</v>
      </c>
      <c r="T340" s="65">
        <f t="shared" si="150"/>
        <v>15722.2106323347</v>
      </c>
      <c r="U340" s="65">
        <f t="shared" si="151"/>
        <v>13005.901572505016</v>
      </c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>
        <v>2007</v>
      </c>
      <c r="AH340" s="65">
        <f t="shared" si="152"/>
        <v>11833.881695704535</v>
      </c>
      <c r="AI340" s="65">
        <f t="shared" si="152"/>
        <v>-15635.43821745006</v>
      </c>
      <c r="AJ340" s="65">
        <f t="shared" si="153"/>
        <v>19635.147939270057</v>
      </c>
      <c r="AK340" s="77">
        <f t="shared" si="154"/>
        <v>15833.59141752453</v>
      </c>
    </row>
    <row r="341" spans="1:37" ht="12.75">
      <c r="A341" s="68">
        <v>2008</v>
      </c>
      <c r="B341" s="65">
        <f t="shared" si="146"/>
        <v>3269.5758350847755</v>
      </c>
      <c r="C341" s="65">
        <f t="shared" si="146"/>
        <v>-5497.124141985445</v>
      </c>
      <c r="D341" s="65">
        <f t="shared" si="147"/>
        <v>4013.994140176574</v>
      </c>
      <c r="E341" s="65">
        <f t="shared" si="148"/>
        <v>1786.4458332759045</v>
      </c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>
        <v>2008</v>
      </c>
      <c r="R341" s="65">
        <f t="shared" si="149"/>
        <v>3332.1756297277752</v>
      </c>
      <c r="S341" s="65">
        <f t="shared" si="149"/>
        <v>-6596.314655975613</v>
      </c>
      <c r="T341" s="65">
        <f t="shared" si="150"/>
        <v>15848.714094016328</v>
      </c>
      <c r="U341" s="65">
        <f t="shared" si="151"/>
        <v>12584.57506776849</v>
      </c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>
        <v>2008</v>
      </c>
      <c r="AH341" s="65">
        <f t="shared" si="152"/>
        <v>6601.751464812551</v>
      </c>
      <c r="AI341" s="65">
        <f t="shared" si="152"/>
        <v>-12093.438797961058</v>
      </c>
      <c r="AJ341" s="65">
        <f t="shared" si="153"/>
        <v>19862.7082341929</v>
      </c>
      <c r="AK341" s="77">
        <f t="shared" si="154"/>
        <v>14371.020901044394</v>
      </c>
    </row>
    <row r="342" spans="1:37" ht="12.75">
      <c r="A342" s="68">
        <v>2009</v>
      </c>
      <c r="B342" s="65">
        <f t="shared" si="146"/>
        <v>385.50088913203217</v>
      </c>
      <c r="C342" s="65">
        <f t="shared" si="146"/>
        <v>-3585.9399955282897</v>
      </c>
      <c r="D342" s="65">
        <f t="shared" si="147"/>
        <v>4089.4509410885566</v>
      </c>
      <c r="E342" s="65">
        <f t="shared" si="148"/>
        <v>889.0118346922991</v>
      </c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>
        <v>2009</v>
      </c>
      <c r="R342" s="65">
        <f t="shared" si="149"/>
        <v>891.1825913337525</v>
      </c>
      <c r="S342" s="65">
        <f t="shared" si="149"/>
        <v>-4812.795936647122</v>
      </c>
      <c r="T342" s="65">
        <f t="shared" si="150"/>
        <v>15942.797975909243</v>
      </c>
      <c r="U342" s="65">
        <f t="shared" si="151"/>
        <v>12021.184630595873</v>
      </c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>
        <v>2009</v>
      </c>
      <c r="AH342" s="65">
        <f t="shared" si="152"/>
        <v>1276.6834804657847</v>
      </c>
      <c r="AI342" s="65">
        <f t="shared" si="152"/>
        <v>-8398.735932175412</v>
      </c>
      <c r="AJ342" s="65">
        <f t="shared" si="153"/>
        <v>20032.2489169978</v>
      </c>
      <c r="AK342" s="77">
        <f t="shared" si="154"/>
        <v>12910.196465288172</v>
      </c>
    </row>
    <row r="343" spans="1:37" ht="12.75">
      <c r="A343" s="68">
        <v>2010</v>
      </c>
      <c r="B343" s="65">
        <f t="shared" si="146"/>
        <v>-684.9634363229852</v>
      </c>
      <c r="C343" s="65">
        <f t="shared" si="146"/>
        <v>-2526.4569771608476</v>
      </c>
      <c r="D343" s="65">
        <f t="shared" si="147"/>
        <v>4160.727101333846</v>
      </c>
      <c r="E343" s="65">
        <f t="shared" si="148"/>
        <v>949.3066878500131</v>
      </c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>
        <v>2010</v>
      </c>
      <c r="R343" s="65">
        <f t="shared" si="149"/>
        <v>-167.3721255871933</v>
      </c>
      <c r="S343" s="65">
        <f t="shared" si="149"/>
        <v>-3944.3208636901727</v>
      </c>
      <c r="T343" s="65">
        <f t="shared" si="150"/>
        <v>16029.3847984274</v>
      </c>
      <c r="U343" s="65">
        <f t="shared" si="151"/>
        <v>11917.691809150034</v>
      </c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>
        <v>2010</v>
      </c>
      <c r="AH343" s="65">
        <f t="shared" si="152"/>
        <v>-852.3355619101785</v>
      </c>
      <c r="AI343" s="65">
        <f t="shared" si="152"/>
        <v>-6470.77784085102</v>
      </c>
      <c r="AJ343" s="65">
        <f t="shared" si="153"/>
        <v>20190.111899761247</v>
      </c>
      <c r="AK343" s="77">
        <f t="shared" si="154"/>
        <v>12866.998497000048</v>
      </c>
    </row>
    <row r="344" spans="1:37" ht="12.75">
      <c r="A344" s="68">
        <v>2011</v>
      </c>
      <c r="B344" s="65">
        <f t="shared" si="146"/>
        <v>-2324.6025506393053</v>
      </c>
      <c r="C344" s="65">
        <f t="shared" si="146"/>
        <v>-1042.5950536244745</v>
      </c>
      <c r="D344" s="65">
        <f t="shared" si="147"/>
        <v>3200.058896704192</v>
      </c>
      <c r="E344" s="65">
        <f t="shared" si="148"/>
        <v>-167.1387075595876</v>
      </c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>
        <v>2011</v>
      </c>
      <c r="R344" s="65">
        <f t="shared" si="149"/>
        <v>-1403.5139739608858</v>
      </c>
      <c r="S344" s="65">
        <f t="shared" si="149"/>
        <v>-2726.931131177069</v>
      </c>
      <c r="T344" s="65">
        <f t="shared" si="150"/>
        <v>13005.733813217415</v>
      </c>
      <c r="U344" s="65">
        <f t="shared" si="151"/>
        <v>8875.28870807946</v>
      </c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>
        <v>2011</v>
      </c>
      <c r="AH344" s="65">
        <f t="shared" si="152"/>
        <v>-3728.116524600191</v>
      </c>
      <c r="AI344" s="65">
        <f t="shared" si="152"/>
        <v>-3769.5261848015434</v>
      </c>
      <c r="AJ344" s="65">
        <f t="shared" si="153"/>
        <v>16205.792709921607</v>
      </c>
      <c r="AK344" s="77">
        <f t="shared" si="154"/>
        <v>8708.150000519872</v>
      </c>
    </row>
    <row r="345" spans="1:37" ht="12.75">
      <c r="A345" s="68">
        <v>2012</v>
      </c>
      <c r="B345" s="65">
        <f t="shared" si="146"/>
        <v>-3414.8248814761173</v>
      </c>
      <c r="C345" s="65">
        <f t="shared" si="146"/>
        <v>-721.414064024284</v>
      </c>
      <c r="D345" s="65">
        <f t="shared" si="147"/>
        <v>3225.925243978035</v>
      </c>
      <c r="E345" s="65">
        <f t="shared" si="148"/>
        <v>-910.3137015223665</v>
      </c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>
        <v>2012</v>
      </c>
      <c r="R345" s="65">
        <f t="shared" si="149"/>
        <v>-2364.9330129439477</v>
      </c>
      <c r="S345" s="65">
        <f t="shared" si="149"/>
        <v>-2063.2293004457824</v>
      </c>
      <c r="T345" s="65">
        <f t="shared" si="150"/>
        <v>13039.598567024324</v>
      </c>
      <c r="U345" s="65">
        <f t="shared" si="151"/>
        <v>8611.436253634594</v>
      </c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>
        <v>2012</v>
      </c>
      <c r="AH345" s="65">
        <f t="shared" si="152"/>
        <v>-5779.757894420065</v>
      </c>
      <c r="AI345" s="65">
        <f t="shared" si="152"/>
        <v>-2784.6433644700664</v>
      </c>
      <c r="AJ345" s="65">
        <f t="shared" si="153"/>
        <v>16265.52381100236</v>
      </c>
      <c r="AK345" s="77">
        <f t="shared" si="154"/>
        <v>7701.122552112229</v>
      </c>
    </row>
    <row r="346" spans="1:37" ht="12.75">
      <c r="A346" s="68">
        <v>2013</v>
      </c>
      <c r="B346" s="65">
        <f aca="true" t="shared" si="155" ref="B346:C361">N222</f>
        <v>-3201.8299648317043</v>
      </c>
      <c r="C346" s="65">
        <f t="shared" si="155"/>
        <v>-1493.6947556280975</v>
      </c>
      <c r="D346" s="65">
        <f t="shared" si="147"/>
        <v>3267.0772360373217</v>
      </c>
      <c r="E346" s="65">
        <f t="shared" si="148"/>
        <v>-1428.44748442248</v>
      </c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>
        <v>2013</v>
      </c>
      <c r="R346" s="65">
        <f aca="true" t="shared" si="156" ref="R346:S361">AD222</f>
        <v>-2535.799277312821</v>
      </c>
      <c r="S346" s="65">
        <f t="shared" si="156"/>
        <v>-2165.2388239841966</v>
      </c>
      <c r="T346" s="65">
        <f t="shared" si="150"/>
        <v>13071.230517760596</v>
      </c>
      <c r="U346" s="65">
        <f t="shared" si="151"/>
        <v>8370.192416463578</v>
      </c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>
        <v>2013</v>
      </c>
      <c r="AH346" s="65">
        <f aca="true" t="shared" si="157" ref="AH346:AI361">AT222</f>
        <v>-5737.629242144525</v>
      </c>
      <c r="AI346" s="65">
        <f t="shared" si="157"/>
        <v>-3658.933579612294</v>
      </c>
      <c r="AJ346" s="65">
        <f t="shared" si="153"/>
        <v>16338.307753797917</v>
      </c>
      <c r="AK346" s="77">
        <f t="shared" si="154"/>
        <v>6941.744932041098</v>
      </c>
    </row>
    <row r="347" spans="1:37" ht="12.75">
      <c r="A347" s="68">
        <v>2014</v>
      </c>
      <c r="B347" s="65">
        <f t="shared" si="155"/>
        <v>-3759.703997161472</v>
      </c>
      <c r="C347" s="65">
        <f t="shared" si="155"/>
        <v>-1734.32291438034</v>
      </c>
      <c r="D347" s="65">
        <f t="shared" si="147"/>
        <v>3313.157264459729</v>
      </c>
      <c r="E347" s="65">
        <f t="shared" si="148"/>
        <v>-2180.8696470820832</v>
      </c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>
        <v>2014</v>
      </c>
      <c r="R347" s="65">
        <f t="shared" si="156"/>
        <v>-2826.581072841538</v>
      </c>
      <c r="S347" s="65">
        <f t="shared" si="156"/>
        <v>-2668.042407148212</v>
      </c>
      <c r="T347" s="65">
        <f t="shared" si="150"/>
        <v>13104.943483602487</v>
      </c>
      <c r="U347" s="65">
        <f t="shared" si="151"/>
        <v>7610.320003612736</v>
      </c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>
        <v>2014</v>
      </c>
      <c r="AH347" s="65">
        <f t="shared" si="157"/>
        <v>-6586.28507000301</v>
      </c>
      <c r="AI347" s="65">
        <f t="shared" si="157"/>
        <v>-4402.365321528552</v>
      </c>
      <c r="AJ347" s="65">
        <f t="shared" si="153"/>
        <v>16418.100748062214</v>
      </c>
      <c r="AK347" s="77">
        <f t="shared" si="154"/>
        <v>5429.450356530651</v>
      </c>
    </row>
    <row r="348" spans="1:37" ht="12.75">
      <c r="A348" s="68">
        <v>2015</v>
      </c>
      <c r="B348" s="65">
        <f t="shared" si="155"/>
        <v>-3896.4727600344922</v>
      </c>
      <c r="C348" s="65">
        <f t="shared" si="155"/>
        <v>-1865.3487848303193</v>
      </c>
      <c r="D348" s="65">
        <f t="shared" si="147"/>
        <v>3363.653452573206</v>
      </c>
      <c r="E348" s="65">
        <f t="shared" si="148"/>
        <v>-2398.1680922916057</v>
      </c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>
        <v>2015</v>
      </c>
      <c r="R348" s="65">
        <f t="shared" si="156"/>
        <v>-3007.0739939657506</v>
      </c>
      <c r="S348" s="65">
        <f t="shared" si="156"/>
        <v>-2813.3537564169674</v>
      </c>
      <c r="T348" s="65">
        <f t="shared" si="150"/>
        <v>13139.99057349343</v>
      </c>
      <c r="U348" s="65">
        <f t="shared" si="151"/>
        <v>7319.562823110711</v>
      </c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>
        <v>2015</v>
      </c>
      <c r="AH348" s="65">
        <f t="shared" si="157"/>
        <v>-6903.546754000243</v>
      </c>
      <c r="AI348" s="65">
        <f t="shared" si="157"/>
        <v>-4678.702541247287</v>
      </c>
      <c r="AJ348" s="65">
        <f t="shared" si="153"/>
        <v>16503.644026066635</v>
      </c>
      <c r="AK348" s="77">
        <f t="shared" si="154"/>
        <v>4921.3947308191055</v>
      </c>
    </row>
    <row r="349" spans="1:37" ht="12.75">
      <c r="A349" s="68">
        <v>2016</v>
      </c>
      <c r="B349" s="65">
        <f t="shared" si="155"/>
        <v>-3937.9408961706795</v>
      </c>
      <c r="C349" s="65">
        <f t="shared" si="155"/>
        <v>-1680.700292225658</v>
      </c>
      <c r="D349" s="65">
        <f t="shared" si="147"/>
        <v>2839.5637123999695</v>
      </c>
      <c r="E349" s="65">
        <f t="shared" si="148"/>
        <v>-2779.077475996368</v>
      </c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>
        <v>2016</v>
      </c>
      <c r="R349" s="65">
        <f t="shared" si="156"/>
        <v>-3325.3883165677544</v>
      </c>
      <c r="S349" s="65">
        <f t="shared" si="156"/>
        <v>-2220.65394452452</v>
      </c>
      <c r="T349" s="65">
        <f t="shared" si="150"/>
        <v>10730.515312553613</v>
      </c>
      <c r="U349" s="65">
        <f t="shared" si="151"/>
        <v>5184.473051461338</v>
      </c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>
        <v>2016</v>
      </c>
      <c r="AH349" s="65">
        <f t="shared" si="157"/>
        <v>-7263.329212738434</v>
      </c>
      <c r="AI349" s="65">
        <f t="shared" si="157"/>
        <v>-3901.3542367501777</v>
      </c>
      <c r="AJ349" s="65">
        <f t="shared" si="153"/>
        <v>13570.079024953582</v>
      </c>
      <c r="AK349" s="77">
        <f t="shared" si="154"/>
        <v>2405.3955754649705</v>
      </c>
    </row>
    <row r="350" spans="1:37" ht="12.75">
      <c r="A350" s="68">
        <v>2017</v>
      </c>
      <c r="B350" s="65">
        <f t="shared" si="155"/>
        <v>-4879.1740620075725</v>
      </c>
      <c r="C350" s="65">
        <f t="shared" si="155"/>
        <v>-1324.793396230696</v>
      </c>
      <c r="D350" s="65">
        <f t="shared" si="147"/>
        <v>2874.196509661852</v>
      </c>
      <c r="E350" s="65">
        <f t="shared" si="148"/>
        <v>-3329.7709485764167</v>
      </c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>
        <v>2017</v>
      </c>
      <c r="R350" s="65">
        <f t="shared" si="156"/>
        <v>-3918.900340888882</v>
      </c>
      <c r="S350" s="65">
        <f t="shared" si="156"/>
        <v>-1643.0100474420433</v>
      </c>
      <c r="T350" s="65">
        <f t="shared" si="150"/>
        <v>10756.32664154283</v>
      </c>
      <c r="U350" s="65">
        <f t="shared" si="151"/>
        <v>5194.416253211904</v>
      </c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>
        <v>2017</v>
      </c>
      <c r="AH350" s="65">
        <f t="shared" si="157"/>
        <v>-8798.074402896455</v>
      </c>
      <c r="AI350" s="65">
        <f t="shared" si="157"/>
        <v>-2967.8034436727394</v>
      </c>
      <c r="AJ350" s="65">
        <f t="shared" si="153"/>
        <v>13630.523151204681</v>
      </c>
      <c r="AK350" s="77">
        <f t="shared" si="154"/>
        <v>1864.6453046354873</v>
      </c>
    </row>
    <row r="351" spans="1:37" ht="12.75">
      <c r="A351" s="68">
        <v>2018</v>
      </c>
      <c r="B351" s="65">
        <f t="shared" si="155"/>
        <v>-5629.916672291467</v>
      </c>
      <c r="C351" s="65">
        <f t="shared" si="155"/>
        <v>-1419.218342844746</v>
      </c>
      <c r="D351" s="65">
        <f t="shared" si="147"/>
        <v>2906.2206433198367</v>
      </c>
      <c r="E351" s="65">
        <f t="shared" si="148"/>
        <v>-4142.914371816376</v>
      </c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>
        <v>2018</v>
      </c>
      <c r="R351" s="65">
        <f t="shared" si="156"/>
        <v>-4565.60853157565</v>
      </c>
      <c r="S351" s="65">
        <f t="shared" si="156"/>
        <v>-1463.8533741529754</v>
      </c>
      <c r="T351" s="65">
        <f t="shared" si="150"/>
        <v>10762.250658477671</v>
      </c>
      <c r="U351" s="65">
        <f t="shared" si="151"/>
        <v>4732.788752749046</v>
      </c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>
        <v>2018</v>
      </c>
      <c r="AH351" s="65">
        <f t="shared" si="157"/>
        <v>-10195.525203867117</v>
      </c>
      <c r="AI351" s="65">
        <f t="shared" si="157"/>
        <v>-2883.0717169977215</v>
      </c>
      <c r="AJ351" s="65">
        <f t="shared" si="153"/>
        <v>13668.471301797508</v>
      </c>
      <c r="AK351" s="77">
        <f t="shared" si="154"/>
        <v>589.8743809326697</v>
      </c>
    </row>
    <row r="352" spans="1:37" ht="12.75">
      <c r="A352" s="68">
        <v>2019</v>
      </c>
      <c r="B352" s="65">
        <f t="shared" si="155"/>
        <v>-6000.937274755212</v>
      </c>
      <c r="C352" s="65">
        <f t="shared" si="155"/>
        <v>-2011.9267931463291</v>
      </c>
      <c r="D352" s="65">
        <f t="shared" si="147"/>
        <v>2938.9721793067188</v>
      </c>
      <c r="E352" s="65">
        <f t="shared" si="148"/>
        <v>-5073.891888594822</v>
      </c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>
        <v>2019</v>
      </c>
      <c r="R352" s="65">
        <f t="shared" si="156"/>
        <v>-5128.061493159039</v>
      </c>
      <c r="S352" s="65">
        <f t="shared" si="156"/>
        <v>-1972.7472061701374</v>
      </c>
      <c r="T352" s="65">
        <f t="shared" si="150"/>
        <v>10752.904685688114</v>
      </c>
      <c r="U352" s="65">
        <f t="shared" si="151"/>
        <v>3652.095986358938</v>
      </c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>
        <v>2019</v>
      </c>
      <c r="AH352" s="65">
        <f t="shared" si="157"/>
        <v>-11128.99876791425</v>
      </c>
      <c r="AI352" s="65">
        <f t="shared" si="157"/>
        <v>-3984.6739993164665</v>
      </c>
      <c r="AJ352" s="65">
        <f t="shared" si="153"/>
        <v>13691.876864994832</v>
      </c>
      <c r="AK352" s="77">
        <f t="shared" si="154"/>
        <v>-1421.7959022358846</v>
      </c>
    </row>
    <row r="353" spans="1:37" ht="12.75">
      <c r="A353" s="68">
        <v>2020</v>
      </c>
      <c r="B353" s="65">
        <f t="shared" si="155"/>
        <v>-6584.890958804637</v>
      </c>
      <c r="C353" s="65">
        <f t="shared" si="155"/>
        <v>-1884.7419293897801</v>
      </c>
      <c r="D353" s="65">
        <f t="shared" si="147"/>
        <v>2962.6018479489826</v>
      </c>
      <c r="E353" s="65">
        <f t="shared" si="148"/>
        <v>-5507.031040245434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>
        <v>2020</v>
      </c>
      <c r="R353" s="65">
        <f t="shared" si="156"/>
        <v>-6019.972147108754</v>
      </c>
      <c r="S353" s="65">
        <f t="shared" si="156"/>
        <v>-1819.8439299078236</v>
      </c>
      <c r="T353" s="65">
        <f t="shared" si="150"/>
        <v>10722.702277431199</v>
      </c>
      <c r="U353" s="65">
        <f t="shared" si="151"/>
        <v>2882.8862004146213</v>
      </c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>
        <v>2020</v>
      </c>
      <c r="AH353" s="65">
        <f t="shared" si="157"/>
        <v>-12604.863105913391</v>
      </c>
      <c r="AI353" s="65">
        <f t="shared" si="157"/>
        <v>-3704.5858592976037</v>
      </c>
      <c r="AJ353" s="65">
        <f t="shared" si="153"/>
        <v>13685.304125380182</v>
      </c>
      <c r="AK353" s="77">
        <f t="shared" si="154"/>
        <v>-2624.144839830813</v>
      </c>
    </row>
    <row r="354" spans="1:37" ht="12.75">
      <c r="A354" s="68">
        <v>2021</v>
      </c>
      <c r="B354" s="65">
        <f t="shared" si="155"/>
        <v>-7062.933922701282</v>
      </c>
      <c r="C354" s="65">
        <f t="shared" si="155"/>
        <v>-1392.5897524472603</v>
      </c>
      <c r="D354" s="65">
        <f t="shared" si="147"/>
        <v>2815.314130527883</v>
      </c>
      <c r="E354" s="65">
        <f t="shared" si="148"/>
        <v>-5640.2095446206595</v>
      </c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>
        <v>2021</v>
      </c>
      <c r="R354" s="65">
        <f t="shared" si="156"/>
        <v>-6648.557676452678</v>
      </c>
      <c r="S354" s="65">
        <f t="shared" si="156"/>
        <v>-1363.4919690816878</v>
      </c>
      <c r="T354" s="65">
        <f t="shared" si="150"/>
        <v>9151.511768733595</v>
      </c>
      <c r="U354" s="65">
        <f t="shared" si="151"/>
        <v>1139.4621231992296</v>
      </c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>
        <v>2021</v>
      </c>
      <c r="AH354" s="65">
        <f t="shared" si="157"/>
        <v>-13711.49159915396</v>
      </c>
      <c r="AI354" s="65">
        <f t="shared" si="157"/>
        <v>-2756.081721528948</v>
      </c>
      <c r="AJ354" s="65">
        <f t="shared" si="153"/>
        <v>11966.82589926148</v>
      </c>
      <c r="AK354" s="77">
        <f t="shared" si="154"/>
        <v>-4500.747421421431</v>
      </c>
    </row>
    <row r="355" spans="1:37" ht="12.75">
      <c r="A355" s="68">
        <v>2022</v>
      </c>
      <c r="B355" s="65">
        <f t="shared" si="155"/>
        <v>-7737.398025770439</v>
      </c>
      <c r="C355" s="65">
        <f t="shared" si="155"/>
        <v>-1058.4219849221554</v>
      </c>
      <c r="D355" s="65">
        <f t="shared" si="147"/>
        <v>2817.478526742031</v>
      </c>
      <c r="E355" s="65">
        <f t="shared" si="148"/>
        <v>-5978.341483950563</v>
      </c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>
        <v>2022</v>
      </c>
      <c r="R355" s="65">
        <f t="shared" si="156"/>
        <v>-6986.01520091272</v>
      </c>
      <c r="S355" s="65">
        <f t="shared" si="156"/>
        <v>-926.4308840421818</v>
      </c>
      <c r="T355" s="65">
        <f t="shared" si="150"/>
        <v>9114.194650875692</v>
      </c>
      <c r="U355" s="65">
        <f t="shared" si="151"/>
        <v>1201.7485659207905</v>
      </c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>
        <v>2022</v>
      </c>
      <c r="AH355" s="65">
        <f t="shared" si="157"/>
        <v>-14723.413226683158</v>
      </c>
      <c r="AI355" s="65">
        <f t="shared" si="157"/>
        <v>-1984.8528689643372</v>
      </c>
      <c r="AJ355" s="65">
        <f t="shared" si="153"/>
        <v>11931.673177617722</v>
      </c>
      <c r="AK355" s="77">
        <f t="shared" si="154"/>
        <v>-4776.592918029772</v>
      </c>
    </row>
    <row r="356" spans="1:37" ht="12.75">
      <c r="A356" s="68">
        <v>2023</v>
      </c>
      <c r="B356" s="65">
        <f t="shared" si="155"/>
        <v>-8363.174652222544</v>
      </c>
      <c r="C356" s="65">
        <f t="shared" si="155"/>
        <v>-777.3310225307505</v>
      </c>
      <c r="D356" s="65">
        <f t="shared" si="147"/>
        <v>2810.919345051675</v>
      </c>
      <c r="E356" s="65">
        <f t="shared" si="148"/>
        <v>-6329.586329701619</v>
      </c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>
        <v>2023</v>
      </c>
      <c r="R356" s="65">
        <f t="shared" si="156"/>
        <v>-7457.034251811914</v>
      </c>
      <c r="S356" s="65">
        <f t="shared" si="156"/>
        <v>-517.5511220157441</v>
      </c>
      <c r="T356" s="65">
        <f t="shared" si="150"/>
        <v>9057.791825709617</v>
      </c>
      <c r="U356" s="65">
        <f t="shared" si="151"/>
        <v>1083.2064518819589</v>
      </c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>
        <v>2023</v>
      </c>
      <c r="AH356" s="65">
        <f t="shared" si="157"/>
        <v>-15820.208904034458</v>
      </c>
      <c r="AI356" s="65">
        <f t="shared" si="157"/>
        <v>-1294.8821445464946</v>
      </c>
      <c r="AJ356" s="65">
        <f t="shared" si="153"/>
        <v>11868.711170761293</v>
      </c>
      <c r="AK356" s="77">
        <f t="shared" si="154"/>
        <v>-5246.379877819658</v>
      </c>
    </row>
    <row r="357" spans="1:37" ht="12.75">
      <c r="A357" s="68">
        <v>2024</v>
      </c>
      <c r="B357" s="65">
        <f t="shared" si="155"/>
        <v>-8827.025215234142</v>
      </c>
      <c r="C357" s="65">
        <f t="shared" si="155"/>
        <v>-758.4971398528869</v>
      </c>
      <c r="D357" s="65">
        <f t="shared" si="147"/>
        <v>2797.954003208927</v>
      </c>
      <c r="E357" s="65">
        <f t="shared" si="148"/>
        <v>-6787.568351878102</v>
      </c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>
        <v>2024</v>
      </c>
      <c r="R357" s="65">
        <f t="shared" si="156"/>
        <v>-8211.81792037026</v>
      </c>
      <c r="S357" s="65">
        <f t="shared" si="156"/>
        <v>-309.2897398290388</v>
      </c>
      <c r="T357" s="65">
        <f t="shared" si="150"/>
        <v>8982.48587793973</v>
      </c>
      <c r="U357" s="65">
        <f t="shared" si="151"/>
        <v>461.37821774043005</v>
      </c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>
        <v>2024</v>
      </c>
      <c r="AH357" s="65">
        <f t="shared" si="157"/>
        <v>-17038.843135604402</v>
      </c>
      <c r="AI357" s="65">
        <f t="shared" si="157"/>
        <v>-1067.7868796819257</v>
      </c>
      <c r="AJ357" s="65">
        <f t="shared" si="153"/>
        <v>11780.439881148657</v>
      </c>
      <c r="AK357" s="77">
        <f t="shared" si="154"/>
        <v>-6326.190134137669</v>
      </c>
    </row>
    <row r="358" spans="1:37" ht="12.75">
      <c r="A358" s="68">
        <v>2025</v>
      </c>
      <c r="B358" s="65">
        <f t="shared" si="155"/>
        <v>-8852.233991738409</v>
      </c>
      <c r="C358" s="65">
        <f t="shared" si="155"/>
        <v>-633.1555869292752</v>
      </c>
      <c r="D358" s="65">
        <f t="shared" si="147"/>
        <v>2779.735556638123</v>
      </c>
      <c r="E358" s="65">
        <f t="shared" si="148"/>
        <v>-6705.654022029561</v>
      </c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>
        <v>2025</v>
      </c>
      <c r="R358" s="65">
        <f t="shared" si="156"/>
        <v>-8389.35123362788</v>
      </c>
      <c r="S358" s="65">
        <f t="shared" si="156"/>
        <v>-129.59887553682347</v>
      </c>
      <c r="T358" s="65">
        <f t="shared" si="150"/>
        <v>8899.749891151227</v>
      </c>
      <c r="U358" s="65">
        <f t="shared" si="151"/>
        <v>380.79978198652316</v>
      </c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>
        <v>2025</v>
      </c>
      <c r="AH358" s="65">
        <f t="shared" si="157"/>
        <v>-17241.58522536629</v>
      </c>
      <c r="AI358" s="65">
        <f t="shared" si="157"/>
        <v>-762.7544624660986</v>
      </c>
      <c r="AJ358" s="65">
        <f t="shared" si="153"/>
        <v>11679.48544778935</v>
      </c>
      <c r="AK358" s="77">
        <f t="shared" si="154"/>
        <v>-6324.854240043038</v>
      </c>
    </row>
    <row r="359" spans="1:37" ht="12.75">
      <c r="A359" s="68">
        <v>2026</v>
      </c>
      <c r="B359" s="65">
        <f t="shared" si="155"/>
        <v>-8901.499571122462</v>
      </c>
      <c r="C359" s="65">
        <f t="shared" si="155"/>
        <v>-230.02723854807846</v>
      </c>
      <c r="D359" s="65">
        <f t="shared" si="147"/>
        <v>2707.73152798624</v>
      </c>
      <c r="E359" s="65">
        <f t="shared" si="148"/>
        <v>-6423.795281684301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>
        <v>2026</v>
      </c>
      <c r="R359" s="65">
        <f t="shared" si="156"/>
        <v>-8588.86628569453</v>
      </c>
      <c r="S359" s="65">
        <f t="shared" si="156"/>
        <v>174.15204268284833</v>
      </c>
      <c r="T359" s="65">
        <f t="shared" si="150"/>
        <v>7545.812431369328</v>
      </c>
      <c r="U359" s="65">
        <f t="shared" si="151"/>
        <v>-868.901811642354</v>
      </c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>
        <v>2026</v>
      </c>
      <c r="AH359" s="65">
        <f t="shared" si="157"/>
        <v>-17490.365856816992</v>
      </c>
      <c r="AI359" s="65">
        <f t="shared" si="157"/>
        <v>-55.875195865230125</v>
      </c>
      <c r="AJ359" s="65">
        <f t="shared" si="153"/>
        <v>10253.543959355567</v>
      </c>
      <c r="AK359" s="77">
        <f t="shared" si="154"/>
        <v>-7292.697093326653</v>
      </c>
    </row>
    <row r="360" spans="1:37" ht="12.75">
      <c r="A360" s="68">
        <v>2027</v>
      </c>
      <c r="B360" s="65">
        <f t="shared" si="155"/>
        <v>-9328.899036554853</v>
      </c>
      <c r="C360" s="65">
        <f t="shared" si="155"/>
        <v>279.6152872727798</v>
      </c>
      <c r="D360" s="65">
        <f t="shared" si="147"/>
        <v>2673.236738006175</v>
      </c>
      <c r="E360" s="65">
        <f t="shared" si="148"/>
        <v>-6376.047011275898</v>
      </c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>
        <v>2027</v>
      </c>
      <c r="R360" s="65">
        <f t="shared" si="156"/>
        <v>-8921.24161313218</v>
      </c>
      <c r="S360" s="65">
        <f t="shared" si="156"/>
        <v>671.6456543037311</v>
      </c>
      <c r="T360" s="65">
        <f t="shared" si="150"/>
        <v>7358.840398453462</v>
      </c>
      <c r="U360" s="65">
        <f t="shared" si="151"/>
        <v>-890.7555603749879</v>
      </c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>
        <v>2027</v>
      </c>
      <c r="AH360" s="65">
        <f t="shared" si="157"/>
        <v>-18250.140649687033</v>
      </c>
      <c r="AI360" s="65">
        <f t="shared" si="157"/>
        <v>951.260941576511</v>
      </c>
      <c r="AJ360" s="65">
        <f t="shared" si="153"/>
        <v>10032.077136459637</v>
      </c>
      <c r="AK360" s="77">
        <f t="shared" si="154"/>
        <v>-7266.8025716508855</v>
      </c>
    </row>
    <row r="361" spans="1:37" ht="12.75">
      <c r="A361" s="68">
        <v>2028</v>
      </c>
      <c r="B361" s="65">
        <f t="shared" si="155"/>
        <v>-9579.183071890846</v>
      </c>
      <c r="C361" s="65">
        <f t="shared" si="155"/>
        <v>753.5756004891882</v>
      </c>
      <c r="D361" s="65">
        <f t="shared" si="147"/>
        <v>2628.812906326417</v>
      </c>
      <c r="E361" s="65">
        <f t="shared" si="148"/>
        <v>-6196.794565075241</v>
      </c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>
        <v>2028</v>
      </c>
      <c r="R361" s="65">
        <f t="shared" si="156"/>
        <v>-9057.738814625656</v>
      </c>
      <c r="S361" s="65">
        <f t="shared" si="156"/>
        <v>1129.3205376017468</v>
      </c>
      <c r="T361" s="65">
        <f t="shared" si="150"/>
        <v>7273.489848611862</v>
      </c>
      <c r="U361" s="65">
        <f t="shared" si="151"/>
        <v>-654.9284284120477</v>
      </c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>
        <v>2028</v>
      </c>
      <c r="AH361" s="65">
        <f t="shared" si="157"/>
        <v>-18636.921886516502</v>
      </c>
      <c r="AI361" s="65">
        <f t="shared" si="157"/>
        <v>1882.896138090935</v>
      </c>
      <c r="AJ361" s="65">
        <f t="shared" si="153"/>
        <v>9902.302754938279</v>
      </c>
      <c r="AK361" s="77">
        <f t="shared" si="154"/>
        <v>-6851.7229934872885</v>
      </c>
    </row>
    <row r="362" spans="1:37" ht="12.75">
      <c r="A362" s="68">
        <v>2029</v>
      </c>
      <c r="B362" s="65">
        <f aca="true" t="shared" si="158" ref="B362:C377">N238</f>
        <v>-9859.962145546684</v>
      </c>
      <c r="C362" s="65">
        <f t="shared" si="158"/>
        <v>1073.5111992023267</v>
      </c>
      <c r="D362" s="65">
        <f t="shared" si="147"/>
        <v>2575.8744883987483</v>
      </c>
      <c r="E362" s="65">
        <f t="shared" si="148"/>
        <v>-6210.576457945609</v>
      </c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>
        <v>2029</v>
      </c>
      <c r="R362" s="65">
        <f aca="true" t="shared" si="159" ref="R362:S377">AD238</f>
        <v>-9503.547968027415</v>
      </c>
      <c r="S362" s="65">
        <f t="shared" si="159"/>
        <v>1477.62339040605</v>
      </c>
      <c r="T362" s="65">
        <f t="shared" si="150"/>
        <v>7174.109371761155</v>
      </c>
      <c r="U362" s="65">
        <f t="shared" si="151"/>
        <v>-851.81520586021</v>
      </c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>
        <v>2029</v>
      </c>
      <c r="AH362" s="65">
        <f aca="true" t="shared" si="160" ref="AH362:AI377">AT238</f>
        <v>-19363.5101135741</v>
      </c>
      <c r="AI362" s="65">
        <f t="shared" si="160"/>
        <v>2551.1345896083767</v>
      </c>
      <c r="AJ362" s="65">
        <f t="shared" si="153"/>
        <v>9749.983860159904</v>
      </c>
      <c r="AK362" s="77">
        <f t="shared" si="154"/>
        <v>-7062.391663805818</v>
      </c>
    </row>
    <row r="363" spans="1:37" ht="12.75">
      <c r="A363" s="68">
        <v>2030</v>
      </c>
      <c r="B363" s="65">
        <f t="shared" si="158"/>
        <v>-9328.120576999383</v>
      </c>
      <c r="C363" s="65">
        <f t="shared" si="158"/>
        <v>955.7895637424299</v>
      </c>
      <c r="D363" s="65">
        <f t="shared" si="147"/>
        <v>2523.431843940613</v>
      </c>
      <c r="E363" s="65">
        <f t="shared" si="148"/>
        <v>-5848.899169316341</v>
      </c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>
        <v>2030</v>
      </c>
      <c r="R363" s="65">
        <f t="shared" si="159"/>
        <v>-8909.025123756845</v>
      </c>
      <c r="S363" s="65">
        <f t="shared" si="159"/>
        <v>1273.1535524159062</v>
      </c>
      <c r="T363" s="65">
        <f t="shared" si="150"/>
        <v>7078.640163518594</v>
      </c>
      <c r="U363" s="65">
        <f t="shared" si="151"/>
        <v>-557.2314078223444</v>
      </c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>
        <v>2030</v>
      </c>
      <c r="AH363" s="65">
        <f t="shared" si="160"/>
        <v>-18237.145700756228</v>
      </c>
      <c r="AI363" s="65">
        <f t="shared" si="160"/>
        <v>2228.943116158336</v>
      </c>
      <c r="AJ363" s="65">
        <f t="shared" si="153"/>
        <v>9602.072007459206</v>
      </c>
      <c r="AK363" s="77">
        <f t="shared" si="154"/>
        <v>-6406.130577138685</v>
      </c>
    </row>
    <row r="364" spans="1:37" ht="12.75">
      <c r="A364" s="68">
        <v>2031</v>
      </c>
      <c r="B364" s="65">
        <f t="shared" si="158"/>
        <v>-8072.282396418508</v>
      </c>
      <c r="C364" s="65">
        <f t="shared" si="158"/>
        <v>525.9778197699561</v>
      </c>
      <c r="D364" s="65">
        <f t="shared" si="147"/>
        <v>2338.86291009041</v>
      </c>
      <c r="E364" s="65">
        <f t="shared" si="148"/>
        <v>-5207.441666558142</v>
      </c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>
        <v>2031</v>
      </c>
      <c r="R364" s="65">
        <f t="shared" si="159"/>
        <v>-7735.645858953008</v>
      </c>
      <c r="S364" s="65">
        <f t="shared" si="159"/>
        <v>684.8200462248478</v>
      </c>
      <c r="T364" s="65">
        <f t="shared" si="150"/>
        <v>5740.785305202677</v>
      </c>
      <c r="U364" s="65">
        <f t="shared" si="151"/>
        <v>-1310.040507525484</v>
      </c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>
        <v>2031</v>
      </c>
      <c r="AH364" s="65">
        <f t="shared" si="160"/>
        <v>-15807.928255371517</v>
      </c>
      <c r="AI364" s="65">
        <f t="shared" si="160"/>
        <v>1210.797865994804</v>
      </c>
      <c r="AJ364" s="65">
        <f t="shared" si="153"/>
        <v>8079.648215293087</v>
      </c>
      <c r="AK364" s="77">
        <f t="shared" si="154"/>
        <v>-6517.482174083626</v>
      </c>
    </row>
    <row r="365" spans="1:37" ht="12.75">
      <c r="A365" s="68">
        <v>2032</v>
      </c>
      <c r="B365" s="65">
        <f t="shared" si="158"/>
        <v>-7034.265011386247</v>
      </c>
      <c r="C365" s="65">
        <f t="shared" si="158"/>
        <v>270.6640417896524</v>
      </c>
      <c r="D365" s="65">
        <f t="shared" si="147"/>
        <v>2304.7314852305044</v>
      </c>
      <c r="E365" s="65">
        <f t="shared" si="148"/>
        <v>-4458.869484366091</v>
      </c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>
        <v>2032</v>
      </c>
      <c r="R365" s="65">
        <f t="shared" si="159"/>
        <v>-6635.489664581604</v>
      </c>
      <c r="S365" s="65">
        <f t="shared" si="159"/>
        <v>285.88363224331624</v>
      </c>
      <c r="T365" s="65">
        <f t="shared" si="150"/>
        <v>5692.458034743684</v>
      </c>
      <c r="U365" s="65">
        <f t="shared" si="151"/>
        <v>-657.147997594604</v>
      </c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>
        <v>2032</v>
      </c>
      <c r="AH365" s="65">
        <f t="shared" si="160"/>
        <v>-13669.754675967852</v>
      </c>
      <c r="AI365" s="65">
        <f t="shared" si="160"/>
        <v>556.5476740329686</v>
      </c>
      <c r="AJ365" s="65">
        <f t="shared" si="153"/>
        <v>7997.189519974188</v>
      </c>
      <c r="AK365" s="77">
        <f t="shared" si="154"/>
        <v>-5116.017481960695</v>
      </c>
    </row>
    <row r="366" spans="1:37" ht="12.75">
      <c r="A366" s="68">
        <v>2033</v>
      </c>
      <c r="B366" s="65">
        <f t="shared" si="158"/>
        <v>-6030.391295534093</v>
      </c>
      <c r="C366" s="65">
        <f t="shared" si="158"/>
        <v>147.77735406938518</v>
      </c>
      <c r="D366" s="65">
        <f t="shared" si="147"/>
        <v>2274.4404446920794</v>
      </c>
      <c r="E366" s="65">
        <f t="shared" si="148"/>
        <v>-3608.1734967726284</v>
      </c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>
        <v>2033</v>
      </c>
      <c r="R366" s="65">
        <f t="shared" si="159"/>
        <v>-5667.2299255558755</v>
      </c>
      <c r="S366" s="65">
        <f t="shared" si="159"/>
        <v>145.4770310630447</v>
      </c>
      <c r="T366" s="65">
        <f t="shared" si="150"/>
        <v>5649.8725471693015</v>
      </c>
      <c r="U366" s="65">
        <f t="shared" si="151"/>
        <v>128.11965267647065</v>
      </c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>
        <v>2033</v>
      </c>
      <c r="AH366" s="65">
        <f t="shared" si="160"/>
        <v>-11697.621221089968</v>
      </c>
      <c r="AI366" s="65">
        <f t="shared" si="160"/>
        <v>293.2543851324299</v>
      </c>
      <c r="AJ366" s="65">
        <f t="shared" si="153"/>
        <v>7924.312991861381</v>
      </c>
      <c r="AK366" s="77">
        <f t="shared" si="154"/>
        <v>-3480.0538440961573</v>
      </c>
    </row>
    <row r="367" spans="1:37" ht="12.75">
      <c r="A367" s="68">
        <v>2034</v>
      </c>
      <c r="B367" s="65">
        <f t="shared" si="158"/>
        <v>-5370.727336722193</v>
      </c>
      <c r="C367" s="65">
        <f t="shared" si="158"/>
        <v>89.63726764800231</v>
      </c>
      <c r="D367" s="65">
        <f t="shared" si="147"/>
        <v>2245.6101448096197</v>
      </c>
      <c r="E367" s="65">
        <f t="shared" si="148"/>
        <v>-3035.4799242645713</v>
      </c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>
        <v>2034</v>
      </c>
      <c r="R367" s="65">
        <f t="shared" si="159"/>
        <v>-5271.492955841124</v>
      </c>
      <c r="S367" s="65">
        <f t="shared" si="159"/>
        <v>202.03949297109648</v>
      </c>
      <c r="T367" s="65">
        <f t="shared" si="150"/>
        <v>5605.550286126208</v>
      </c>
      <c r="U367" s="65">
        <f t="shared" si="151"/>
        <v>536.0968232561809</v>
      </c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>
        <v>2034</v>
      </c>
      <c r="AH367" s="65">
        <f t="shared" si="160"/>
        <v>-10642.220292563317</v>
      </c>
      <c r="AI367" s="65">
        <f t="shared" si="160"/>
        <v>291.6767606190988</v>
      </c>
      <c r="AJ367" s="65">
        <f t="shared" si="153"/>
        <v>7851.160430935828</v>
      </c>
      <c r="AK367" s="77">
        <f t="shared" si="154"/>
        <v>-2499.3831010083904</v>
      </c>
    </row>
    <row r="368" spans="1:37" ht="12.75">
      <c r="A368" s="68">
        <v>2035</v>
      </c>
      <c r="B368" s="65">
        <f t="shared" si="158"/>
        <v>-5255.2137438922655</v>
      </c>
      <c r="C368" s="65">
        <f t="shared" si="158"/>
        <v>270.04764219322533</v>
      </c>
      <c r="D368" s="65">
        <f t="shared" si="147"/>
        <v>2213.222816138392</v>
      </c>
      <c r="E368" s="65">
        <f t="shared" si="148"/>
        <v>-2771.9432855606483</v>
      </c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>
        <v>2035</v>
      </c>
      <c r="R368" s="65">
        <f t="shared" si="159"/>
        <v>-5178.846965003526</v>
      </c>
      <c r="S368" s="65">
        <f t="shared" si="159"/>
        <v>376.7297234204834</v>
      </c>
      <c r="T368" s="65">
        <f t="shared" si="150"/>
        <v>5556.873264440536</v>
      </c>
      <c r="U368" s="65">
        <f t="shared" si="151"/>
        <v>754.7560228574939</v>
      </c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>
        <v>2035</v>
      </c>
      <c r="AH368" s="65">
        <f t="shared" si="160"/>
        <v>-10434.060708895791</v>
      </c>
      <c r="AI368" s="65">
        <f t="shared" si="160"/>
        <v>646.7773656137088</v>
      </c>
      <c r="AJ368" s="65">
        <f t="shared" si="153"/>
        <v>7770.096080578928</v>
      </c>
      <c r="AK368" s="77">
        <f t="shared" si="154"/>
        <v>-2017.1872627031544</v>
      </c>
    </row>
    <row r="369" spans="1:37" ht="12.75">
      <c r="A369" s="68">
        <v>2036</v>
      </c>
      <c r="B369" s="65">
        <f t="shared" si="158"/>
        <v>-4916.384361132514</v>
      </c>
      <c r="C369" s="65">
        <f t="shared" si="158"/>
        <v>211.78545266401852</v>
      </c>
      <c r="D369" s="65">
        <f t="shared" si="147"/>
        <v>1913.155155992913</v>
      </c>
      <c r="E369" s="65">
        <f t="shared" si="148"/>
        <v>-2791.443752475582</v>
      </c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>
        <v>2036</v>
      </c>
      <c r="R369" s="65">
        <f t="shared" si="159"/>
        <v>-5045.562772207195</v>
      </c>
      <c r="S369" s="65">
        <f t="shared" si="159"/>
        <v>308.9784611294199</v>
      </c>
      <c r="T369" s="65">
        <f t="shared" si="150"/>
        <v>4626.174338602781</v>
      </c>
      <c r="U369" s="65">
        <f t="shared" si="151"/>
        <v>-110.40997247499399</v>
      </c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>
        <v>2036</v>
      </c>
      <c r="AH369" s="65">
        <f t="shared" si="160"/>
        <v>-9961.947133339709</v>
      </c>
      <c r="AI369" s="65">
        <f t="shared" si="160"/>
        <v>520.7639137934384</v>
      </c>
      <c r="AJ369" s="65">
        <f t="shared" si="153"/>
        <v>6539.329494595694</v>
      </c>
      <c r="AK369" s="77">
        <f t="shared" si="154"/>
        <v>-2901.853724950576</v>
      </c>
    </row>
    <row r="370" spans="1:37" ht="12.75">
      <c r="A370" s="68">
        <v>2037</v>
      </c>
      <c r="B370" s="65">
        <f t="shared" si="158"/>
        <v>-4056.2159435828216</v>
      </c>
      <c r="C370" s="65">
        <f t="shared" si="158"/>
        <v>-114.12241354523576</v>
      </c>
      <c r="D370" s="65">
        <f t="shared" si="147"/>
        <v>1897.6248301344908</v>
      </c>
      <c r="E370" s="65">
        <f t="shared" si="148"/>
        <v>-2272.7135269935666</v>
      </c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>
        <v>2037</v>
      </c>
      <c r="R370" s="65">
        <f t="shared" si="159"/>
        <v>-4288.3977360709105</v>
      </c>
      <c r="S370" s="65">
        <f t="shared" si="159"/>
        <v>-74.24574129354733</v>
      </c>
      <c r="T370" s="65">
        <f t="shared" si="150"/>
        <v>4600.008193085961</v>
      </c>
      <c r="U370" s="65">
        <f t="shared" si="151"/>
        <v>237.36471572150276</v>
      </c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>
        <v>2037</v>
      </c>
      <c r="AH370" s="65">
        <f t="shared" si="160"/>
        <v>-8344.613679653732</v>
      </c>
      <c r="AI370" s="65">
        <f t="shared" si="160"/>
        <v>-188.36815483878308</v>
      </c>
      <c r="AJ370" s="65">
        <f t="shared" si="153"/>
        <v>6497.633023220451</v>
      </c>
      <c r="AK370" s="77">
        <f t="shared" si="154"/>
        <v>-2035.3488112720643</v>
      </c>
    </row>
    <row r="371" spans="1:37" ht="12.75">
      <c r="A371" s="68">
        <v>2038</v>
      </c>
      <c r="B371" s="65">
        <f t="shared" si="158"/>
        <v>-3031.437670599902</v>
      </c>
      <c r="C371" s="65">
        <f t="shared" si="158"/>
        <v>-331.50375431379143</v>
      </c>
      <c r="D371" s="65">
        <f t="shared" si="147"/>
        <v>1890.9922374712482</v>
      </c>
      <c r="E371" s="65">
        <f t="shared" si="148"/>
        <v>-1471.9491874424452</v>
      </c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>
        <v>2038</v>
      </c>
      <c r="R371" s="65">
        <f t="shared" si="159"/>
        <v>-3135.691755162319</v>
      </c>
      <c r="S371" s="65">
        <f t="shared" si="159"/>
        <v>-479.27855684874885</v>
      </c>
      <c r="T371" s="65">
        <f t="shared" si="150"/>
        <v>4587.163701027967</v>
      </c>
      <c r="U371" s="65">
        <f t="shared" si="151"/>
        <v>972.1933890168993</v>
      </c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>
        <v>2038</v>
      </c>
      <c r="AH371" s="65">
        <f t="shared" si="160"/>
        <v>-6167.129425762221</v>
      </c>
      <c r="AI371" s="65">
        <f t="shared" si="160"/>
        <v>-810.7823111625403</v>
      </c>
      <c r="AJ371" s="65">
        <f t="shared" si="153"/>
        <v>6478.155938499216</v>
      </c>
      <c r="AK371" s="77">
        <f t="shared" si="154"/>
        <v>-499.75579842554544</v>
      </c>
    </row>
    <row r="372" spans="1:37" ht="12.75">
      <c r="A372" s="68">
        <v>2039</v>
      </c>
      <c r="B372" s="65">
        <f t="shared" si="158"/>
        <v>-2158.9153541994747</v>
      </c>
      <c r="C372" s="65">
        <f t="shared" si="158"/>
        <v>-505.84071451527416</v>
      </c>
      <c r="D372" s="65">
        <f t="shared" si="147"/>
        <v>1893.219326397228</v>
      </c>
      <c r="E372" s="65">
        <f t="shared" si="148"/>
        <v>-771.5367423175207</v>
      </c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>
        <v>2039</v>
      </c>
      <c r="R372" s="65">
        <f t="shared" si="159"/>
        <v>-2264.9212175970897</v>
      </c>
      <c r="S372" s="65">
        <f t="shared" si="159"/>
        <v>-662.3842465524704</v>
      </c>
      <c r="T372" s="65">
        <f t="shared" si="150"/>
        <v>4583.81994121114</v>
      </c>
      <c r="U372" s="65">
        <f t="shared" si="151"/>
        <v>1656.5144770615798</v>
      </c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>
        <v>2039</v>
      </c>
      <c r="AH372" s="65">
        <f t="shared" si="160"/>
        <v>-4423.836571796564</v>
      </c>
      <c r="AI372" s="65">
        <f t="shared" si="160"/>
        <v>-1168.2249610677445</v>
      </c>
      <c r="AJ372" s="65">
        <f t="shared" si="153"/>
        <v>6477.039267608368</v>
      </c>
      <c r="AK372" s="77">
        <f t="shared" si="154"/>
        <v>884.9777347440595</v>
      </c>
    </row>
    <row r="373" spans="1:37" ht="12.75">
      <c r="A373" s="68">
        <v>2040</v>
      </c>
      <c r="B373" s="65">
        <f t="shared" si="158"/>
        <v>-1379.8889938779175</v>
      </c>
      <c r="C373" s="65">
        <f t="shared" si="158"/>
        <v>-613.8636886993918</v>
      </c>
      <c r="D373" s="65">
        <f t="shared" si="147"/>
        <v>1902.7224086966494</v>
      </c>
      <c r="E373" s="65">
        <f t="shared" si="148"/>
        <v>-91.03027388065993</v>
      </c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>
        <v>2040</v>
      </c>
      <c r="R373" s="65">
        <f t="shared" si="159"/>
        <v>-1595.300644089235</v>
      </c>
      <c r="S373" s="65">
        <f t="shared" si="159"/>
        <v>-779.5895980371788</v>
      </c>
      <c r="T373" s="65">
        <f t="shared" si="150"/>
        <v>4588.314273090876</v>
      </c>
      <c r="U373" s="65">
        <f t="shared" si="151"/>
        <v>2213.424030964462</v>
      </c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>
        <v>2040</v>
      </c>
      <c r="AH373" s="65">
        <f t="shared" si="160"/>
        <v>-2975.1896379671525</v>
      </c>
      <c r="AI373" s="65">
        <f t="shared" si="160"/>
        <v>-1393.4532867365706</v>
      </c>
      <c r="AJ373" s="65">
        <f t="shared" si="153"/>
        <v>6491.036681787526</v>
      </c>
      <c r="AK373" s="77">
        <f t="shared" si="154"/>
        <v>2122.3937570838025</v>
      </c>
    </row>
    <row r="374" spans="1:37" ht="12.75">
      <c r="A374" s="68">
        <v>2041</v>
      </c>
      <c r="B374" s="65">
        <f t="shared" si="158"/>
        <v>-1309.402504342841</v>
      </c>
      <c r="C374" s="65">
        <f t="shared" si="158"/>
        <v>-623.5675748884823</v>
      </c>
      <c r="D374" s="65">
        <f t="shared" si="147"/>
        <v>1757.3908202066996</v>
      </c>
      <c r="E374" s="65">
        <f t="shared" si="148"/>
        <v>-175.57925902462375</v>
      </c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>
        <v>2041</v>
      </c>
      <c r="R374" s="65">
        <f t="shared" si="159"/>
        <v>-1598.276774824364</v>
      </c>
      <c r="S374" s="65">
        <f t="shared" si="159"/>
        <v>-752.1942975637685</v>
      </c>
      <c r="T374" s="65">
        <f t="shared" si="150"/>
        <v>3940.420972826284</v>
      </c>
      <c r="U374" s="65">
        <f t="shared" si="151"/>
        <v>1589.9499004381514</v>
      </c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>
        <v>2041</v>
      </c>
      <c r="AH374" s="65">
        <f t="shared" si="160"/>
        <v>-2907.679279167205</v>
      </c>
      <c r="AI374" s="65">
        <f t="shared" si="160"/>
        <v>-1375.7618724522508</v>
      </c>
      <c r="AJ374" s="65">
        <f t="shared" si="153"/>
        <v>5697.811793032984</v>
      </c>
      <c r="AK374" s="77">
        <f t="shared" si="154"/>
        <v>1414.3706414135277</v>
      </c>
    </row>
    <row r="375" spans="1:37" ht="12.75">
      <c r="A375" s="68">
        <v>2042</v>
      </c>
      <c r="B375" s="65">
        <f t="shared" si="158"/>
        <v>-1946.115245134104</v>
      </c>
      <c r="C375" s="65">
        <f t="shared" si="158"/>
        <v>-370.0520937471483</v>
      </c>
      <c r="D375" s="65">
        <f t="shared" si="147"/>
        <v>1764.5423060489652</v>
      </c>
      <c r="E375" s="65">
        <f t="shared" si="148"/>
        <v>-551.6250328322872</v>
      </c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>
        <v>2042</v>
      </c>
      <c r="R375" s="65">
        <f t="shared" si="159"/>
        <v>-2365.238572308095</v>
      </c>
      <c r="S375" s="65">
        <f t="shared" si="159"/>
        <v>-384.5299691171949</v>
      </c>
      <c r="T375" s="65">
        <f t="shared" si="150"/>
        <v>3942.817018586662</v>
      </c>
      <c r="U375" s="65">
        <f t="shared" si="151"/>
        <v>1193.048477161372</v>
      </c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>
        <v>2042</v>
      </c>
      <c r="AH375" s="65">
        <f t="shared" si="160"/>
        <v>-4311.353817442199</v>
      </c>
      <c r="AI375" s="65">
        <f t="shared" si="160"/>
        <v>-754.5820628643432</v>
      </c>
      <c r="AJ375" s="65">
        <f t="shared" si="153"/>
        <v>5707.359324635627</v>
      </c>
      <c r="AK375" s="77">
        <f t="shared" si="154"/>
        <v>641.4234443290843</v>
      </c>
    </row>
    <row r="376" spans="1:37" ht="12.75">
      <c r="A376" s="68">
        <v>2043</v>
      </c>
      <c r="B376" s="65">
        <f t="shared" si="158"/>
        <v>-2529.217110984726</v>
      </c>
      <c r="C376" s="65">
        <f t="shared" si="158"/>
        <v>16.655280016435427</v>
      </c>
      <c r="D376" s="65">
        <f t="shared" si="147"/>
        <v>1765.2894034088285</v>
      </c>
      <c r="E376" s="65">
        <f t="shared" si="148"/>
        <v>-747.2724275594619</v>
      </c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>
        <v>2043</v>
      </c>
      <c r="R376" s="65">
        <f t="shared" si="159"/>
        <v>-2960.8669296123553</v>
      </c>
      <c r="S376" s="65">
        <f t="shared" si="159"/>
        <v>-64.38067215344017</v>
      </c>
      <c r="T376" s="65">
        <f t="shared" si="150"/>
        <v>3938.045898562566</v>
      </c>
      <c r="U376" s="65">
        <f t="shared" si="151"/>
        <v>912.7982967967705</v>
      </c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>
        <v>2043</v>
      </c>
      <c r="AH376" s="65">
        <f t="shared" si="160"/>
        <v>-5490.084040597081</v>
      </c>
      <c r="AI376" s="65">
        <f t="shared" si="160"/>
        <v>-47.72539213700475</v>
      </c>
      <c r="AJ376" s="65">
        <f t="shared" si="153"/>
        <v>5703.335301971394</v>
      </c>
      <c r="AK376" s="77">
        <f t="shared" si="154"/>
        <v>165.52586923730814</v>
      </c>
    </row>
    <row r="377" spans="1:37" ht="12.75">
      <c r="A377" s="68">
        <v>2044</v>
      </c>
      <c r="B377" s="65">
        <f t="shared" si="158"/>
        <v>-3168.651364802383</v>
      </c>
      <c r="C377" s="65">
        <f t="shared" si="158"/>
        <v>315.3897845447282</v>
      </c>
      <c r="D377" s="65">
        <f t="shared" si="147"/>
        <v>1760.49842642614</v>
      </c>
      <c r="E377" s="65">
        <f t="shared" si="148"/>
        <v>-1092.7631538315147</v>
      </c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>
        <v>2044</v>
      </c>
      <c r="R377" s="65">
        <f t="shared" si="159"/>
        <v>-3228.793067371007</v>
      </c>
      <c r="S377" s="65">
        <f t="shared" si="159"/>
        <v>178.58980055023312</v>
      </c>
      <c r="T377" s="65">
        <f t="shared" si="150"/>
        <v>3928.386832843327</v>
      </c>
      <c r="U377" s="65">
        <f t="shared" si="151"/>
        <v>878.1835660225529</v>
      </c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>
        <v>2044</v>
      </c>
      <c r="AH377" s="65">
        <f t="shared" si="160"/>
        <v>-6397.44443217339</v>
      </c>
      <c r="AI377" s="65">
        <f t="shared" si="160"/>
        <v>493.9795850949613</v>
      </c>
      <c r="AJ377" s="65">
        <f t="shared" si="153"/>
        <v>5688.885259269467</v>
      </c>
      <c r="AK377" s="77">
        <f t="shared" si="154"/>
        <v>-214.57958780896206</v>
      </c>
    </row>
    <row r="378" spans="1:37" ht="12.75">
      <c r="A378" s="68">
        <v>2045</v>
      </c>
      <c r="B378" s="65">
        <f aca="true" t="shared" si="161" ref="B378:C383">N254</f>
        <v>-3539.08343204041</v>
      </c>
      <c r="C378" s="65">
        <f t="shared" si="161"/>
        <v>446.8182513284155</v>
      </c>
      <c r="D378" s="65">
        <f t="shared" si="147"/>
        <v>1753.3591364423778</v>
      </c>
      <c r="E378" s="65">
        <f t="shared" si="148"/>
        <v>-1338.9060442696168</v>
      </c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>
        <v>2045</v>
      </c>
      <c r="R378" s="65">
        <f aca="true" t="shared" si="162" ref="R378:S383">AD254</f>
        <v>-3484.8088448522612</v>
      </c>
      <c r="S378" s="65">
        <f t="shared" si="162"/>
        <v>352.19191615214186</v>
      </c>
      <c r="T378" s="65">
        <f t="shared" si="150"/>
        <v>3914.515581236328</v>
      </c>
      <c r="U378" s="65">
        <f t="shared" si="151"/>
        <v>781.8986525362088</v>
      </c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>
        <v>2045</v>
      </c>
      <c r="AH378" s="65">
        <f aca="true" t="shared" si="163" ref="AH378:AI383">AT254</f>
        <v>-7023.892276892671</v>
      </c>
      <c r="AI378" s="65">
        <f t="shared" si="163"/>
        <v>799.0101674805574</v>
      </c>
      <c r="AJ378" s="65">
        <f t="shared" si="153"/>
        <v>5667.874717678706</v>
      </c>
      <c r="AK378" s="77">
        <f t="shared" si="154"/>
        <v>-557.0073917334084</v>
      </c>
    </row>
    <row r="379" spans="1:37" ht="12.75">
      <c r="A379" s="68">
        <v>2046</v>
      </c>
      <c r="B379" s="65">
        <f t="shared" si="161"/>
        <v>-3683.2321480009705</v>
      </c>
      <c r="C379" s="65">
        <f t="shared" si="161"/>
        <v>370.14877974969204</v>
      </c>
      <c r="D379" s="65">
        <f t="shared" si="147"/>
        <v>1600.3128295824042</v>
      </c>
      <c r="E379" s="65">
        <f t="shared" si="148"/>
        <v>-1712.7705386688742</v>
      </c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>
        <v>2046</v>
      </c>
      <c r="R379" s="65">
        <f t="shared" si="162"/>
        <v>-3601.3309108654503</v>
      </c>
      <c r="S379" s="65">
        <f t="shared" si="162"/>
        <v>259.1845615952916</v>
      </c>
      <c r="T379" s="65">
        <f t="shared" si="150"/>
        <v>3261.1843663537443</v>
      </c>
      <c r="U379" s="65">
        <f t="shared" si="151"/>
        <v>-80.9619829164144</v>
      </c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>
        <v>2046</v>
      </c>
      <c r="AH379" s="65">
        <f t="shared" si="163"/>
        <v>-7284.563058866421</v>
      </c>
      <c r="AI379" s="65">
        <f t="shared" si="163"/>
        <v>629.3333413449836</v>
      </c>
      <c r="AJ379" s="65">
        <f t="shared" si="153"/>
        <v>4861.497195936148</v>
      </c>
      <c r="AK379" s="77">
        <f t="shared" si="154"/>
        <v>-1793.7325215852889</v>
      </c>
    </row>
    <row r="380" spans="1:37" ht="12.75">
      <c r="A380" s="68">
        <v>2047</v>
      </c>
      <c r="B380" s="65">
        <f t="shared" si="161"/>
        <v>-3453.0773226085585</v>
      </c>
      <c r="C380" s="65">
        <f t="shared" si="161"/>
        <v>205.7795940889082</v>
      </c>
      <c r="D380" s="65">
        <f t="shared" si="147"/>
        <v>1598.3134503172041</v>
      </c>
      <c r="E380" s="65">
        <f t="shared" si="148"/>
        <v>-1648.9842782024461</v>
      </c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>
        <v>2047</v>
      </c>
      <c r="R380" s="65">
        <f t="shared" si="162"/>
        <v>-3292.5860104225576</v>
      </c>
      <c r="S380" s="65">
        <f t="shared" si="162"/>
        <v>52.71844451173274</v>
      </c>
      <c r="T380" s="65">
        <f t="shared" si="150"/>
        <v>3257.456214903677</v>
      </c>
      <c r="U380" s="65">
        <f t="shared" si="151"/>
        <v>17.588648992852086</v>
      </c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>
        <v>2047</v>
      </c>
      <c r="AH380" s="65">
        <f t="shared" si="163"/>
        <v>-6745.663333031116</v>
      </c>
      <c r="AI380" s="65">
        <f t="shared" si="163"/>
        <v>258.49803860064094</v>
      </c>
      <c r="AJ380" s="65">
        <f t="shared" si="153"/>
        <v>4855.7696652208815</v>
      </c>
      <c r="AK380" s="77">
        <f t="shared" si="154"/>
        <v>-1631.3956292095936</v>
      </c>
    </row>
    <row r="381" spans="1:37" ht="12.75">
      <c r="A381" s="68">
        <v>2048</v>
      </c>
      <c r="B381" s="65">
        <f t="shared" si="161"/>
        <v>-2847.3065289508086</v>
      </c>
      <c r="C381" s="65">
        <f t="shared" si="161"/>
        <v>67.31978138615159</v>
      </c>
      <c r="D381" s="65">
        <f t="shared" si="147"/>
        <v>1600.2448263500978</v>
      </c>
      <c r="E381" s="65">
        <f t="shared" si="148"/>
        <v>-1179.7419212145592</v>
      </c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>
        <v>2048</v>
      </c>
      <c r="R381" s="65">
        <f t="shared" si="162"/>
        <v>-2973.888042852748</v>
      </c>
      <c r="S381" s="65">
        <f t="shared" si="162"/>
        <v>-45.97784141461307</v>
      </c>
      <c r="T381" s="65">
        <f t="shared" si="150"/>
        <v>3256.3370128194197</v>
      </c>
      <c r="U381" s="65">
        <f t="shared" si="151"/>
        <v>236.47112855205842</v>
      </c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>
        <v>2048</v>
      </c>
      <c r="AH381" s="65">
        <f t="shared" si="163"/>
        <v>-5821.194571803557</v>
      </c>
      <c r="AI381" s="65">
        <f t="shared" si="163"/>
        <v>21.341939971538523</v>
      </c>
      <c r="AJ381" s="65">
        <f t="shared" si="153"/>
        <v>4856.5818391695175</v>
      </c>
      <c r="AK381" s="77">
        <f t="shared" si="154"/>
        <v>-943.2707926625008</v>
      </c>
    </row>
    <row r="382" spans="1:37" ht="12.75">
      <c r="A382" s="68">
        <v>2049</v>
      </c>
      <c r="B382" s="65">
        <f t="shared" si="161"/>
        <v>-2471.571354285348</v>
      </c>
      <c r="C382" s="65">
        <f t="shared" si="161"/>
        <v>-6.04466623215194</v>
      </c>
      <c r="D382" s="65">
        <f t="shared" si="147"/>
        <v>1604.2895724387295</v>
      </c>
      <c r="E382" s="65">
        <f t="shared" si="148"/>
        <v>-873.3264480787707</v>
      </c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>
        <v>2049</v>
      </c>
      <c r="R382" s="65">
        <f t="shared" si="162"/>
        <v>-2680.1815375133883</v>
      </c>
      <c r="S382" s="65">
        <f t="shared" si="162"/>
        <v>-81.15123994992973</v>
      </c>
      <c r="T382" s="65">
        <f t="shared" si="150"/>
        <v>3255.9714779615956</v>
      </c>
      <c r="U382" s="65">
        <f t="shared" si="151"/>
        <v>494.63870049827756</v>
      </c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>
        <v>2049</v>
      </c>
      <c r="AH382" s="65">
        <f t="shared" si="163"/>
        <v>-5151.7528917987365</v>
      </c>
      <c r="AI382" s="65">
        <f t="shared" si="163"/>
        <v>-87.19590618208167</v>
      </c>
      <c r="AJ382" s="65">
        <f t="shared" si="153"/>
        <v>4860.261050400325</v>
      </c>
      <c r="AK382" s="77">
        <f t="shared" si="154"/>
        <v>-378.6877475804931</v>
      </c>
    </row>
    <row r="383" spans="1:37" ht="12.75">
      <c r="A383" s="68">
        <v>2050</v>
      </c>
      <c r="B383" s="65">
        <f t="shared" si="161"/>
        <v>-2082.7672315423843</v>
      </c>
      <c r="C383" s="65">
        <f t="shared" si="161"/>
        <v>-220.49844933445638</v>
      </c>
      <c r="D383" s="65">
        <f t="shared" si="147"/>
        <v>1611.8390138607438</v>
      </c>
      <c r="E383" s="65">
        <f t="shared" si="148"/>
        <v>-691.4266670160969</v>
      </c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>
        <v>2050</v>
      </c>
      <c r="R383" s="65">
        <f t="shared" si="162"/>
        <v>-2267.4052356914617</v>
      </c>
      <c r="S383" s="65">
        <f t="shared" si="162"/>
        <v>-256.3502851305693</v>
      </c>
      <c r="T383" s="65">
        <f t="shared" si="150"/>
        <v>3258.986025121946</v>
      </c>
      <c r="U383" s="65">
        <f t="shared" si="151"/>
        <v>735.2305042999151</v>
      </c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>
        <v>2050</v>
      </c>
      <c r="AH383" s="65">
        <f t="shared" si="163"/>
        <v>-4350.172467233846</v>
      </c>
      <c r="AI383" s="65">
        <f t="shared" si="163"/>
        <v>-476.8487344650257</v>
      </c>
      <c r="AJ383" s="65">
        <f t="shared" si="153"/>
        <v>4870.82503898269</v>
      </c>
      <c r="AK383" s="77">
        <f t="shared" si="154"/>
        <v>43.80383728381821</v>
      </c>
    </row>
    <row r="384" spans="1:37" ht="12.75">
      <c r="A384" s="68"/>
      <c r="B384" s="65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88"/>
    </row>
    <row r="385" spans="1:37" ht="12.75">
      <c r="A385" s="68">
        <v>0</v>
      </c>
      <c r="B385" s="65">
        <f>SUM(B329:B333)</f>
        <v>575.301335763419</v>
      </c>
      <c r="C385" s="65">
        <f>SUM(C329:C333)</f>
        <v>6307.391881402513</v>
      </c>
      <c r="D385" s="65">
        <f>SUM(D329:D333)</f>
        <v>3273.9387883286654</v>
      </c>
      <c r="E385" s="65">
        <f>SUM(E329:E333)</f>
        <v>10156.632005494597</v>
      </c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>
        <v>0</v>
      </c>
      <c r="R385" s="65">
        <f>SUM(R329:R333)</f>
        <v>2048.3845891526435</v>
      </c>
      <c r="S385" s="65">
        <f>SUM(S329:S333)</f>
        <v>-2375.7112085695517</v>
      </c>
      <c r="T385" s="65">
        <f>SUM(T329:T333)</f>
        <v>82499.11664459809</v>
      </c>
      <c r="U385" s="65">
        <f>SUM(U329:U333)</f>
        <v>82171.79002518118</v>
      </c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>
        <v>0</v>
      </c>
      <c r="AH385" s="65">
        <f>SUM(AH329:AH333)</f>
        <v>2623.6859249160625</v>
      </c>
      <c r="AI385" s="65">
        <f>SUM(AI329:AI333)</f>
        <v>3931.680672832961</v>
      </c>
      <c r="AJ385" s="65">
        <f>SUM(AJ329:AJ333)</f>
        <v>85773.05543292678</v>
      </c>
      <c r="AK385" s="77">
        <f>SUM(AK329:AK333)</f>
        <v>92328.42203067578</v>
      </c>
    </row>
    <row r="386" spans="1:37" ht="12.75">
      <c r="A386" s="68">
        <v>5</v>
      </c>
      <c r="B386" s="65">
        <f>SUM(B334:B338)</f>
        <v>13663.975815913174</v>
      </c>
      <c r="C386" s="65">
        <f>SUM(C334:C338)</f>
        <v>-5316.66928221628</v>
      </c>
      <c r="D386" s="65">
        <f>SUM(D334:D338)</f>
        <v>33531.844514054465</v>
      </c>
      <c r="E386" s="65">
        <f>SUM(E334:E338)</f>
        <v>41879.151047751366</v>
      </c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>
        <v>5</v>
      </c>
      <c r="R386" s="65">
        <f>SUM(R334:R338)</f>
        <v>9177.331123719923</v>
      </c>
      <c r="S386" s="65">
        <f>SUM(S334:S338)</f>
        <v>-13613.761606297781</v>
      </c>
      <c r="T386" s="65">
        <f>SUM(T334:T338)</f>
        <v>96483.38348920655</v>
      </c>
      <c r="U386" s="65">
        <f>SUM(U334:U338)</f>
        <v>92046.9530066287</v>
      </c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>
        <v>5</v>
      </c>
      <c r="AH386" s="65">
        <f>SUM(AH334:AH338)</f>
        <v>22841.306939633097</v>
      </c>
      <c r="AI386" s="65">
        <f>SUM(AI334:AI338)</f>
        <v>-18930.430888514064</v>
      </c>
      <c r="AJ386" s="65">
        <f>SUM(AJ334:AJ338)</f>
        <v>130015.22800326101</v>
      </c>
      <c r="AK386" s="77">
        <f>SUM(AK334:AK338)</f>
        <v>133926.10405438003</v>
      </c>
    </row>
    <row r="387" spans="1:37" ht="12.75">
      <c r="A387" s="68">
        <v>10</v>
      </c>
      <c r="B387" s="65">
        <f>SUM(B339:B343)</f>
        <v>15572.21069631679</v>
      </c>
      <c r="C387" s="65">
        <f>SUM(C339:C343)</f>
        <v>-25937.364097767444</v>
      </c>
      <c r="D387" s="65">
        <f>SUM(D339:D343)</f>
        <v>19959.019402895072</v>
      </c>
      <c r="E387" s="65">
        <f>SUM(E339:E343)</f>
        <v>9593.866001444418</v>
      </c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>
        <v>10</v>
      </c>
      <c r="R387" s="65">
        <f>SUM(R339:R343)</f>
        <v>14720.342432126636</v>
      </c>
      <c r="S387" s="65">
        <f>SUM(S339:S343)</f>
        <v>-31094.29304407533</v>
      </c>
      <c r="T387" s="65">
        <f>SUM(T339:T343)</f>
        <v>79095.45639139862</v>
      </c>
      <c r="U387" s="65">
        <f>SUM(U339:U343)</f>
        <v>62721.50577944993</v>
      </c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>
        <v>10</v>
      </c>
      <c r="AH387" s="65">
        <f>SUM(AH339:AH343)</f>
        <v>30292.553128443426</v>
      </c>
      <c r="AI387" s="65">
        <f>SUM(AI339:AI343)</f>
        <v>-57031.65714184277</v>
      </c>
      <c r="AJ387" s="65">
        <f>SUM(AJ339:AJ343)</f>
        <v>99054.47579429368</v>
      </c>
      <c r="AK387" s="77">
        <f>SUM(AK339:AK343)</f>
        <v>72315.37178089435</v>
      </c>
    </row>
    <row r="388" spans="1:37" ht="12.75">
      <c r="A388" s="68">
        <v>15</v>
      </c>
      <c r="B388" s="65">
        <f>SUM(B344:B348)</f>
        <v>-16597.43415414309</v>
      </c>
      <c r="C388" s="65">
        <f>SUM(C344:C348)</f>
        <v>-6857.3755724875155</v>
      </c>
      <c r="D388" s="65">
        <f>SUM(D344:D348)</f>
        <v>16369.872093752483</v>
      </c>
      <c r="E388" s="65">
        <f>SUM(E344:E348)</f>
        <v>-7084.937632878124</v>
      </c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>
        <v>15</v>
      </c>
      <c r="R388" s="65">
        <f>SUM(R344:R348)</f>
        <v>-12137.901331024943</v>
      </c>
      <c r="S388" s="65">
        <f>SUM(S344:S348)</f>
        <v>-12436.795419172227</v>
      </c>
      <c r="T388" s="65">
        <f>SUM(T344:T348)</f>
        <v>65361.49695509825</v>
      </c>
      <c r="U388" s="65">
        <f>SUM(U344:U348)</f>
        <v>40786.80020490108</v>
      </c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>
        <v>15</v>
      </c>
      <c r="AH388" s="65">
        <f>SUM(AH344:AH348)</f>
        <v>-28735.335485168034</v>
      </c>
      <c r="AI388" s="65">
        <f>SUM(AI344:AI348)</f>
        <v>-19294.170991659743</v>
      </c>
      <c r="AJ388" s="65">
        <f>SUM(AJ344:AJ348)</f>
        <v>81731.36904885073</v>
      </c>
      <c r="AK388" s="77">
        <f>SUM(AK344:AK348)</f>
        <v>33701.862572022954</v>
      </c>
    </row>
    <row r="389" spans="1:37" ht="12.75">
      <c r="A389" s="68">
        <v>20</v>
      </c>
      <c r="B389" s="65">
        <f>SUM(B349:B353)</f>
        <v>-27032.859864029568</v>
      </c>
      <c r="C389" s="65">
        <f>SUM(C349:C353)</f>
        <v>-8321.38075383721</v>
      </c>
      <c r="D389" s="65">
        <f>SUM(D349:D353)</f>
        <v>14521.55489263736</v>
      </c>
      <c r="E389" s="65">
        <f>SUM(E349:E353)</f>
        <v>-20832.685725229418</v>
      </c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>
        <v>20</v>
      </c>
      <c r="R389" s="65">
        <f>SUM(R349:R353)</f>
        <v>-22957.93082930008</v>
      </c>
      <c r="S389" s="65">
        <f>SUM(S349:S353)</f>
        <v>-9120.1085021975</v>
      </c>
      <c r="T389" s="65">
        <f>SUM(T349:T353)</f>
        <v>53724.69957569343</v>
      </c>
      <c r="U389" s="65">
        <f>SUM(U349:U353)</f>
        <v>21646.660244195846</v>
      </c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>
        <v>20</v>
      </c>
      <c r="AH389" s="65">
        <f>SUM(AH349:AH353)</f>
        <v>-49990.79069332965</v>
      </c>
      <c r="AI389" s="65">
        <f>SUM(AI349:AI353)</f>
        <v>-17441.489256034707</v>
      </c>
      <c r="AJ389" s="65">
        <f>SUM(AJ349:AJ353)</f>
        <v>68246.25446833078</v>
      </c>
      <c r="AK389" s="77">
        <f>SUM(AK349:AK353)</f>
        <v>813.97451896643</v>
      </c>
    </row>
    <row r="390" spans="1:37" ht="12.75">
      <c r="A390" s="68">
        <v>25</v>
      </c>
      <c r="B390" s="65">
        <f>SUM(B354:B358)</f>
        <v>-40842.765807666816</v>
      </c>
      <c r="C390" s="65">
        <f>SUM(C354:C358)</f>
        <v>-4619.995486682328</v>
      </c>
      <c r="D390" s="65">
        <f>SUM(D354:D358)</f>
        <v>14021.401562168641</v>
      </c>
      <c r="E390" s="65">
        <f>SUM(E354:E358)</f>
        <v>-31441.359732180503</v>
      </c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>
        <v>25</v>
      </c>
      <c r="R390" s="65">
        <f>SUM(R354:R358)</f>
        <v>-37692.77628317545</v>
      </c>
      <c r="S390" s="65">
        <f>SUM(S354:S358)</f>
        <v>-3246.362590505476</v>
      </c>
      <c r="T390" s="65">
        <f>SUM(T354:T358)</f>
        <v>45205.734014409856</v>
      </c>
      <c r="U390" s="65">
        <f>SUM(U354:U358)</f>
        <v>4266.595140728932</v>
      </c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>
        <v>25</v>
      </c>
      <c r="AH390" s="65">
        <f>SUM(AH354:AH358)</f>
        <v>-78535.54209084227</v>
      </c>
      <c r="AI390" s="65">
        <f>SUM(AI354:AI358)</f>
        <v>-7866.358077187804</v>
      </c>
      <c r="AJ390" s="65">
        <f>SUM(AJ354:AJ358)</f>
        <v>59227.13557657851</v>
      </c>
      <c r="AK390" s="77">
        <f>SUM(AK354:AK358)</f>
        <v>-27174.764591451567</v>
      </c>
    </row>
    <row r="391" spans="1:37" ht="12.75">
      <c r="A391" s="68">
        <v>30</v>
      </c>
      <c r="B391" s="65">
        <f>SUM(B359:B363)</f>
        <v>-46997.66440211423</v>
      </c>
      <c r="C391" s="65">
        <f>SUM(C359:C363)</f>
        <v>2832.464412158646</v>
      </c>
      <c r="D391" s="65">
        <f>SUM(D359:D363)</f>
        <v>13109.087504658193</v>
      </c>
      <c r="E391" s="65">
        <f>SUM(E359:E363)</f>
        <v>-31056.112485297388</v>
      </c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>
        <v>30</v>
      </c>
      <c r="R391" s="65">
        <f>SUM(R359:R363)</f>
        <v>-44980.41980523663</v>
      </c>
      <c r="S391" s="65">
        <f>SUM(S359:S363)</f>
        <v>4725.8951774102825</v>
      </c>
      <c r="T391" s="65">
        <f>SUM(T359:T363)</f>
        <v>36430.892213714396</v>
      </c>
      <c r="U391" s="65">
        <f>SUM(U359:U363)</f>
        <v>-3823.632414111944</v>
      </c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>
        <v>30</v>
      </c>
      <c r="AH391" s="65">
        <f>SUM(AH359:AH363)</f>
        <v>-91978.08420735085</v>
      </c>
      <c r="AI391" s="65">
        <f>SUM(AI359:AI363)</f>
        <v>7558.359589568929</v>
      </c>
      <c r="AJ391" s="65">
        <f>SUM(AJ359:AJ363)</f>
        <v>49539.97971837259</v>
      </c>
      <c r="AK391" s="77">
        <f>SUM(AK359:AK363)</f>
        <v>-34879.74489940933</v>
      </c>
    </row>
    <row r="392" spans="1:37" ht="12.75">
      <c r="A392" s="68">
        <v>35</v>
      </c>
      <c r="B392" s="65">
        <f>SUM(B364:B368)</f>
        <v>-31762.879783953307</v>
      </c>
      <c r="C392" s="65">
        <f>SUM(C364:C368)</f>
        <v>1304.1041254702213</v>
      </c>
      <c r="D392" s="65">
        <f>SUM(D364:D368)</f>
        <v>11376.867800961005</v>
      </c>
      <c r="E392" s="65">
        <f>SUM(E364:E368)</f>
        <v>-19081.90785752208</v>
      </c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>
        <v>35</v>
      </c>
      <c r="R392" s="65">
        <f>SUM(R364:R368)</f>
        <v>-30488.705369935138</v>
      </c>
      <c r="S392" s="65">
        <f>SUM(S364:S368)</f>
        <v>1694.9499259227887</v>
      </c>
      <c r="T392" s="65">
        <f>SUM(T364:T368)</f>
        <v>28245.539437682408</v>
      </c>
      <c r="U392" s="65">
        <f>SUM(U364:U368)</f>
        <v>-548.2160063299425</v>
      </c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>
        <v>35</v>
      </c>
      <c r="AH392" s="65">
        <f>SUM(AH364:AH368)</f>
        <v>-62251.585153888445</v>
      </c>
      <c r="AI392" s="65">
        <f>SUM(AI364:AI368)</f>
        <v>2999.05405139301</v>
      </c>
      <c r="AJ392" s="65">
        <f>SUM(AJ364:AJ368)</f>
        <v>39622.40723864341</v>
      </c>
      <c r="AK392" s="77">
        <f>SUM(AK364:AK368)</f>
        <v>-19630.123863852023</v>
      </c>
    </row>
    <row r="393" spans="1:37" ht="12.75">
      <c r="A393" s="68">
        <v>40</v>
      </c>
      <c r="B393" s="65">
        <f>SUM(B369:B373)</f>
        <v>-15542.84232339263</v>
      </c>
      <c r="C393" s="65">
        <f>SUM(C369:C373)</f>
        <v>-1353.5451184096746</v>
      </c>
      <c r="D393" s="65">
        <f>SUM(D369:D373)</f>
        <v>9497.71395869253</v>
      </c>
      <c r="E393" s="65">
        <f>SUM(E369:E373)</f>
        <v>-7398.6734831097765</v>
      </c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>
        <v>40</v>
      </c>
      <c r="R393" s="65">
        <f>SUM(R369:R373)</f>
        <v>-16329.87412512675</v>
      </c>
      <c r="S393" s="65">
        <f>SUM(S369:S373)</f>
        <v>-1686.5196816025255</v>
      </c>
      <c r="T393" s="65">
        <f>SUM(T369:T373)</f>
        <v>22985.480447018723</v>
      </c>
      <c r="U393" s="65">
        <f>SUM(U369:U373)</f>
        <v>4969.08664028945</v>
      </c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>
        <v>40</v>
      </c>
      <c r="AH393" s="65">
        <f>SUM(AH369:AH373)</f>
        <v>-31872.71644851938</v>
      </c>
      <c r="AI393" s="65">
        <f>SUM(AI369:AI373)</f>
        <v>-3040.0648000122</v>
      </c>
      <c r="AJ393" s="65">
        <f>SUM(AJ369:AJ373)</f>
        <v>32483.194405711252</v>
      </c>
      <c r="AK393" s="77">
        <f>SUM(AK369:AK373)</f>
        <v>-2429.586842820324</v>
      </c>
    </row>
    <row r="394" spans="1:37" ht="12.75">
      <c r="A394" s="68">
        <v>45</v>
      </c>
      <c r="B394" s="65">
        <f>SUM(B374:B378)</f>
        <v>-12492.469657304464</v>
      </c>
      <c r="C394" s="65">
        <f>SUM(C374:C378)</f>
        <v>-214.75635274605156</v>
      </c>
      <c r="D394" s="65">
        <f>SUM(D374:D378)</f>
        <v>8801.080092533011</v>
      </c>
      <c r="E394" s="65">
        <f>SUM(E374:E378)</f>
        <v>-3906.1459175175046</v>
      </c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>
        <v>45</v>
      </c>
      <c r="R394" s="65">
        <f>SUM(R374:R378)</f>
        <v>-13637.984188968083</v>
      </c>
      <c r="S394" s="65">
        <f>SUM(S374:S378)</f>
        <v>-670.3232221320286</v>
      </c>
      <c r="T394" s="65">
        <f>SUM(T374:T378)</f>
        <v>19664.18630405517</v>
      </c>
      <c r="U394" s="65">
        <f>SUM(U374:U378)</f>
        <v>5355.878892955056</v>
      </c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>
        <v>45</v>
      </c>
      <c r="AH394" s="65">
        <f>SUM(AH374:AH378)</f>
        <v>-26130.453846272547</v>
      </c>
      <c r="AI394" s="65">
        <f>SUM(AI374:AI378)</f>
        <v>-885.0795748780802</v>
      </c>
      <c r="AJ394" s="65">
        <f>SUM(AJ374:AJ378)</f>
        <v>28465.26639658818</v>
      </c>
      <c r="AK394" s="77">
        <f>SUM(AK374:AK378)</f>
        <v>1449.7329754375496</v>
      </c>
    </row>
    <row r="395" spans="1:37" ht="12.75">
      <c r="A395" s="69">
        <v>50</v>
      </c>
      <c r="B395" s="71">
        <f>SUM(B379:B383)</f>
        <v>-14537.95458538807</v>
      </c>
      <c r="C395" s="71">
        <f>SUM(C379:C383)</f>
        <v>416.7050396581435</v>
      </c>
      <c r="D395" s="71">
        <f>SUM(D379:D383)</f>
        <v>8014.999692549179</v>
      </c>
      <c r="E395" s="71">
        <f>SUM(E379:E383)</f>
        <v>-6106.249853180748</v>
      </c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>
        <v>50</v>
      </c>
      <c r="R395" s="71">
        <f>SUM(R379:R383)</f>
        <v>-14815.391737345606</v>
      </c>
      <c r="S395" s="71">
        <f>SUM(S379:S383)</f>
        <v>-71.57636038808778</v>
      </c>
      <c r="T395" s="71">
        <f>SUM(T379:T383)</f>
        <v>16289.935097160382</v>
      </c>
      <c r="U395" s="71">
        <f>SUM(U379:U383)</f>
        <v>1402.9669994266887</v>
      </c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>
        <v>50</v>
      </c>
      <c r="AH395" s="71">
        <f>SUM(AH379:AH383)</f>
        <v>-29353.346322733676</v>
      </c>
      <c r="AI395" s="71">
        <f>SUM(AI379:AI383)</f>
        <v>345.1286792700557</v>
      </c>
      <c r="AJ395" s="71">
        <f>SUM(AJ379:AJ383)</f>
        <v>24304.93478970956</v>
      </c>
      <c r="AK395" s="78">
        <f>SUM(AK379:AK383)</f>
        <v>-4703.282853754058</v>
      </c>
    </row>
    <row r="396" ht="12.75">
      <c r="B396" s="66"/>
    </row>
    <row r="397" ht="12.75">
      <c r="A397" t="s">
        <v>78</v>
      </c>
    </row>
  </sheetData>
  <mergeCells count="9">
    <mergeCell ref="B326:B327"/>
    <mergeCell ref="C326:C327"/>
    <mergeCell ref="D326:D327"/>
    <mergeCell ref="R326:R327"/>
    <mergeCell ref="AJ326:AJ327"/>
    <mergeCell ref="S326:S327"/>
    <mergeCell ref="T326:T327"/>
    <mergeCell ref="AH326:AH327"/>
    <mergeCell ref="AI326:AI3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2005-11-04T09:19:46Z</dcterms:created>
  <dcterms:modified xsi:type="dcterms:W3CDTF">2005-11-15T14:39:23Z</dcterms:modified>
  <cp:category/>
  <cp:version/>
  <cp:contentType/>
  <cp:contentStatus/>
</cp:coreProperties>
</file>