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kuleuven-my.sharepoint.com/personal/romy_debroey_kuleuven_be/Documents/Documents/EAK Arbeidsreserve/2024/Kwartaalcijfers/"/>
    </mc:Choice>
  </mc:AlternateContent>
  <xr:revisionPtr revIDLastSave="1136" documentId="13_ncr:1_{F5C7FF08-F0C2-4BEE-9A8A-02ACAC8A17D4}" xr6:coauthVersionLast="47" xr6:coauthVersionMax="47" xr10:uidLastSave="{F9A313EE-1565-46D5-8801-C5AD4EDEEA8F}"/>
  <bookViews>
    <workbookView xWindow="-28910" yWindow="-3820" windowWidth="29020" windowHeight="15700" xr2:uid="{12FDA75B-09D9-4154-98D6-6B164FAE4403}"/>
  </bookViews>
  <sheets>
    <sheet name="Duiding" sheetId="2" r:id="rId1"/>
    <sheet name="Vlaams Gewest" sheetId="1" r:id="rId2"/>
    <sheet name="Waals Gewest" sheetId="3" r:id="rId3"/>
    <sheet name="Brussels H. Gewest" sheetId="4" r:id="rId4"/>
    <sheet name="België" sheetId="5" r:id="rId5"/>
  </sheets>
  <definedNames>
    <definedName name="_xlnm.Print_Area" localSheetId="3">'Brussels H. Gewest'!$A$1:$H$23</definedName>
    <definedName name="_xlnm.Print_Area" localSheetId="1">'Vlaams Gewest'!$A$1:$H$89</definedName>
    <definedName name="_xlnm.Print_Area" localSheetId="2">'Waals Gewest'!$A$1:$H$88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2" i="3" l="1"/>
  <c r="Y32" i="3"/>
  <c r="U15" i="3"/>
  <c r="AB15" i="4" l="1"/>
  <c r="AB16" i="4"/>
  <c r="AB17" i="4"/>
  <c r="AB18" i="4"/>
  <c r="AB19" i="4"/>
  <c r="AB20" i="4"/>
  <c r="AB21" i="4"/>
  <c r="AB22" i="4"/>
  <c r="AB23" i="4"/>
  <c r="AB13" i="4"/>
  <c r="AB80" i="3"/>
  <c r="AB81" i="3"/>
  <c r="AB82" i="3"/>
  <c r="AB83" i="3"/>
  <c r="AB84" i="3"/>
  <c r="AB85" i="3"/>
  <c r="AB86" i="3"/>
  <c r="AB87" i="3"/>
  <c r="AB88" i="3"/>
  <c r="AB78" i="3"/>
  <c r="AB67" i="3"/>
  <c r="AB68" i="3"/>
  <c r="AB69" i="3"/>
  <c r="AB70" i="3"/>
  <c r="AB71" i="3"/>
  <c r="AB72" i="3"/>
  <c r="AB73" i="3"/>
  <c r="AB74" i="3"/>
  <c r="AB75" i="3"/>
  <c r="AB65" i="3"/>
  <c r="AB54" i="3"/>
  <c r="AB55" i="3"/>
  <c r="AB56" i="3"/>
  <c r="AB57" i="3"/>
  <c r="AB59" i="3"/>
  <c r="AB60" i="3"/>
  <c r="AB61" i="3"/>
  <c r="AB62" i="3"/>
  <c r="AB52" i="3"/>
  <c r="AB41" i="3"/>
  <c r="AB42" i="3"/>
  <c r="AB43" i="3"/>
  <c r="AB44" i="3"/>
  <c r="AB45" i="3"/>
  <c r="AB46" i="3"/>
  <c r="AB47" i="3"/>
  <c r="AB48" i="3"/>
  <c r="AB49" i="3"/>
  <c r="AB39" i="3"/>
  <c r="AA39" i="3"/>
  <c r="AB28" i="3"/>
  <c r="AB29" i="3"/>
  <c r="AB30" i="3"/>
  <c r="AB31" i="3"/>
  <c r="AB32" i="3"/>
  <c r="AB33" i="3"/>
  <c r="AB34" i="3"/>
  <c r="AB35" i="3"/>
  <c r="AB36" i="3"/>
  <c r="AB26" i="3"/>
  <c r="AB15" i="3"/>
  <c r="AB16" i="3"/>
  <c r="AB17" i="3"/>
  <c r="AB18" i="3"/>
  <c r="AB19" i="3"/>
  <c r="AB20" i="3"/>
  <c r="AB21" i="3"/>
  <c r="AB22" i="3"/>
  <c r="AB23" i="3"/>
  <c r="AB13" i="3"/>
  <c r="AB68" i="1"/>
  <c r="AB69" i="1"/>
  <c r="AB70" i="1"/>
  <c r="AB71" i="1"/>
  <c r="AB72" i="1"/>
  <c r="AB73" i="1"/>
  <c r="AB74" i="1"/>
  <c r="AB75" i="1"/>
  <c r="AB76" i="1"/>
  <c r="AB66" i="1"/>
  <c r="AB55" i="1"/>
  <c r="AB56" i="1"/>
  <c r="AB57" i="1"/>
  <c r="AB58" i="1"/>
  <c r="AB59" i="1"/>
  <c r="AB60" i="1"/>
  <c r="AB61" i="1"/>
  <c r="AB62" i="1"/>
  <c r="AB63" i="1"/>
  <c r="AB53" i="1"/>
  <c r="AB42" i="1"/>
  <c r="AB43" i="1"/>
  <c r="AB44" i="1"/>
  <c r="AB45" i="1"/>
  <c r="AB46" i="1"/>
  <c r="AB47" i="1"/>
  <c r="AB48" i="1"/>
  <c r="AB49" i="1"/>
  <c r="AB50" i="1"/>
  <c r="AB40" i="1"/>
  <c r="AB29" i="1"/>
  <c r="AB30" i="1"/>
  <c r="AB31" i="1"/>
  <c r="AB32" i="1"/>
  <c r="AB33" i="1"/>
  <c r="AB34" i="1"/>
  <c r="AB35" i="1"/>
  <c r="AB36" i="1"/>
  <c r="AB37" i="1"/>
  <c r="AB27" i="1"/>
  <c r="AB20" i="1"/>
  <c r="AB16" i="1"/>
  <c r="AB17" i="1"/>
  <c r="AB18" i="1"/>
  <c r="AB19" i="1"/>
  <c r="AB21" i="1"/>
  <c r="AB22" i="1"/>
  <c r="AB23" i="1"/>
  <c r="AB24" i="1"/>
  <c r="AB14" i="1"/>
  <c r="AA14" i="1"/>
  <c r="AA15" i="5" l="1"/>
  <c r="AA16" i="5"/>
  <c r="AA17" i="5"/>
  <c r="AA18" i="5"/>
  <c r="AA19" i="5"/>
  <c r="AA20" i="5"/>
  <c r="AA21" i="5"/>
  <c r="AA22" i="5"/>
  <c r="AA23" i="5"/>
  <c r="AA13" i="5"/>
  <c r="Z15" i="5"/>
  <c r="Z16" i="5"/>
  <c r="Z17" i="5"/>
  <c r="Z18" i="5"/>
  <c r="Z19" i="5"/>
  <c r="Z20" i="5"/>
  <c r="Z21" i="5"/>
  <c r="Z22" i="5"/>
  <c r="Z23" i="5"/>
  <c r="Z13" i="5"/>
  <c r="Y15" i="5"/>
  <c r="Y16" i="5"/>
  <c r="Y17" i="5"/>
  <c r="Y18" i="5"/>
  <c r="Y19" i="5"/>
  <c r="Y20" i="5"/>
  <c r="Y21" i="5"/>
  <c r="Y22" i="5"/>
  <c r="Y23" i="5"/>
  <c r="Y13" i="5"/>
  <c r="X15" i="5"/>
  <c r="X16" i="5"/>
  <c r="X17" i="5"/>
  <c r="X18" i="5"/>
  <c r="X19" i="5"/>
  <c r="X20" i="5"/>
  <c r="X21" i="5"/>
  <c r="X22" i="5"/>
  <c r="X23" i="5"/>
  <c r="X13" i="5"/>
  <c r="W15" i="5"/>
  <c r="W16" i="5"/>
  <c r="W17" i="5"/>
  <c r="W18" i="5"/>
  <c r="W19" i="5"/>
  <c r="W20" i="5"/>
  <c r="W21" i="5"/>
  <c r="W22" i="5"/>
  <c r="W23" i="5"/>
  <c r="W13" i="5"/>
  <c r="V15" i="5"/>
  <c r="V16" i="5"/>
  <c r="V17" i="5"/>
  <c r="V18" i="5"/>
  <c r="V19" i="5"/>
  <c r="V20" i="5"/>
  <c r="V21" i="5"/>
  <c r="V22" i="5"/>
  <c r="V23" i="5"/>
  <c r="V13" i="5"/>
  <c r="U15" i="5"/>
  <c r="U16" i="5"/>
  <c r="U17" i="5"/>
  <c r="U18" i="5"/>
  <c r="U19" i="5"/>
  <c r="U20" i="5"/>
  <c r="U21" i="5"/>
  <c r="U22" i="5"/>
  <c r="U23" i="5"/>
  <c r="U13" i="5"/>
  <c r="AA15" i="4"/>
  <c r="AA16" i="4"/>
  <c r="AA17" i="4"/>
  <c r="AA18" i="4"/>
  <c r="AA19" i="4"/>
  <c r="AA20" i="4"/>
  <c r="AA21" i="4"/>
  <c r="AA22" i="4"/>
  <c r="AA23" i="4"/>
  <c r="AA13" i="4"/>
  <c r="Z15" i="4"/>
  <c r="Z16" i="4"/>
  <c r="Z17" i="4"/>
  <c r="Z18" i="4"/>
  <c r="Z19" i="4"/>
  <c r="Z20" i="4"/>
  <c r="Z21" i="4"/>
  <c r="Z22" i="4"/>
  <c r="Z23" i="4"/>
  <c r="Z13" i="4"/>
  <c r="Y15" i="4"/>
  <c r="Y16" i="4"/>
  <c r="Y17" i="4"/>
  <c r="Y18" i="4"/>
  <c r="Y19" i="4"/>
  <c r="Y20" i="4"/>
  <c r="Y21" i="4"/>
  <c r="Y22" i="4"/>
  <c r="Y23" i="4"/>
  <c r="Y13" i="4"/>
  <c r="X15" i="4"/>
  <c r="X16" i="4"/>
  <c r="X17" i="4"/>
  <c r="X18" i="4"/>
  <c r="X19" i="4"/>
  <c r="X20" i="4"/>
  <c r="X21" i="4"/>
  <c r="X22" i="4"/>
  <c r="X23" i="4"/>
  <c r="X13" i="4"/>
  <c r="W15" i="4"/>
  <c r="W16" i="4"/>
  <c r="W17" i="4"/>
  <c r="W18" i="4"/>
  <c r="W19" i="4"/>
  <c r="W20" i="4"/>
  <c r="W21" i="4"/>
  <c r="W22" i="4"/>
  <c r="W23" i="4"/>
  <c r="W13" i="4"/>
  <c r="V15" i="4"/>
  <c r="V16" i="4"/>
  <c r="V17" i="4"/>
  <c r="V18" i="4"/>
  <c r="V19" i="4"/>
  <c r="V20" i="4"/>
  <c r="V21" i="4"/>
  <c r="V22" i="4"/>
  <c r="V23" i="4"/>
  <c r="V13" i="4"/>
  <c r="U15" i="4"/>
  <c r="U16" i="4"/>
  <c r="U17" i="4"/>
  <c r="U18" i="4"/>
  <c r="U19" i="4"/>
  <c r="U20" i="4"/>
  <c r="U21" i="4"/>
  <c r="U22" i="4"/>
  <c r="U23" i="4"/>
  <c r="U13" i="4"/>
  <c r="AA80" i="3"/>
  <c r="AA81" i="3"/>
  <c r="AA82" i="3"/>
  <c r="AA83" i="3"/>
  <c r="AA84" i="3"/>
  <c r="AA85" i="3"/>
  <c r="AA86" i="3"/>
  <c r="AA87" i="3"/>
  <c r="AA88" i="3"/>
  <c r="AA78" i="3"/>
  <c r="Z80" i="3"/>
  <c r="Z81" i="3"/>
  <c r="Z82" i="3"/>
  <c r="Z83" i="3"/>
  <c r="Z84" i="3"/>
  <c r="Z85" i="3"/>
  <c r="Z86" i="3"/>
  <c r="Z87" i="3"/>
  <c r="Z88" i="3"/>
  <c r="Z78" i="3"/>
  <c r="Y80" i="3"/>
  <c r="Y81" i="3"/>
  <c r="Y82" i="3"/>
  <c r="Y83" i="3"/>
  <c r="Y84" i="3"/>
  <c r="Y85" i="3"/>
  <c r="Y86" i="3"/>
  <c r="Y87" i="3"/>
  <c r="Y88" i="3"/>
  <c r="Y78" i="3"/>
  <c r="X80" i="3"/>
  <c r="X81" i="3"/>
  <c r="X82" i="3"/>
  <c r="X83" i="3"/>
  <c r="X84" i="3"/>
  <c r="X85" i="3"/>
  <c r="X86" i="3"/>
  <c r="X87" i="3"/>
  <c r="X88" i="3"/>
  <c r="X78" i="3"/>
  <c r="W80" i="3"/>
  <c r="W81" i="3"/>
  <c r="W82" i="3"/>
  <c r="W83" i="3"/>
  <c r="W84" i="3"/>
  <c r="W85" i="3"/>
  <c r="W86" i="3"/>
  <c r="W87" i="3"/>
  <c r="W88" i="3"/>
  <c r="W78" i="3"/>
  <c r="V80" i="3"/>
  <c r="V81" i="3"/>
  <c r="V82" i="3"/>
  <c r="V83" i="3"/>
  <c r="V84" i="3"/>
  <c r="V85" i="3"/>
  <c r="V86" i="3"/>
  <c r="V87" i="3"/>
  <c r="V88" i="3"/>
  <c r="V78" i="3"/>
  <c r="U80" i="3"/>
  <c r="U81" i="3"/>
  <c r="U82" i="3"/>
  <c r="U83" i="3"/>
  <c r="U84" i="3"/>
  <c r="U85" i="3"/>
  <c r="U86" i="3"/>
  <c r="U87" i="3"/>
  <c r="U88" i="3"/>
  <c r="U78" i="3"/>
  <c r="AA67" i="3"/>
  <c r="AA68" i="3"/>
  <c r="AA69" i="3"/>
  <c r="AA70" i="3"/>
  <c r="AA71" i="3"/>
  <c r="AA72" i="3"/>
  <c r="AA73" i="3"/>
  <c r="AA74" i="3"/>
  <c r="AA75" i="3"/>
  <c r="AA65" i="3"/>
  <c r="Z67" i="3"/>
  <c r="Z68" i="3"/>
  <c r="Z69" i="3"/>
  <c r="Z70" i="3"/>
  <c r="Z71" i="3"/>
  <c r="Z72" i="3"/>
  <c r="Z73" i="3"/>
  <c r="Z74" i="3"/>
  <c r="Z75" i="3"/>
  <c r="Z65" i="3"/>
  <c r="Y67" i="3"/>
  <c r="Y68" i="3"/>
  <c r="Y69" i="3"/>
  <c r="Y70" i="3"/>
  <c r="Y71" i="3"/>
  <c r="Y72" i="3"/>
  <c r="Y73" i="3"/>
  <c r="Y74" i="3"/>
  <c r="Y75" i="3"/>
  <c r="Y65" i="3"/>
  <c r="X67" i="3"/>
  <c r="X68" i="3"/>
  <c r="X69" i="3"/>
  <c r="X70" i="3"/>
  <c r="X71" i="3"/>
  <c r="X72" i="3"/>
  <c r="X73" i="3"/>
  <c r="X74" i="3"/>
  <c r="X75" i="3"/>
  <c r="X65" i="3"/>
  <c r="W67" i="3"/>
  <c r="W68" i="3"/>
  <c r="W69" i="3"/>
  <c r="W70" i="3"/>
  <c r="W71" i="3"/>
  <c r="W72" i="3"/>
  <c r="W73" i="3"/>
  <c r="W74" i="3"/>
  <c r="W75" i="3"/>
  <c r="W65" i="3"/>
  <c r="V67" i="3"/>
  <c r="V68" i="3"/>
  <c r="V69" i="3"/>
  <c r="V70" i="3"/>
  <c r="V71" i="3"/>
  <c r="V72" i="3"/>
  <c r="V73" i="3"/>
  <c r="V74" i="3"/>
  <c r="V75" i="3"/>
  <c r="V65" i="3"/>
  <c r="U67" i="3"/>
  <c r="U68" i="3"/>
  <c r="U69" i="3"/>
  <c r="U70" i="3"/>
  <c r="U71" i="3"/>
  <c r="U72" i="3"/>
  <c r="U73" i="3"/>
  <c r="U74" i="3"/>
  <c r="U75" i="3"/>
  <c r="U65" i="3"/>
  <c r="AA54" i="3"/>
  <c r="AA55" i="3"/>
  <c r="AA56" i="3"/>
  <c r="AA57" i="3"/>
  <c r="AA59" i="3"/>
  <c r="AA60" i="3"/>
  <c r="AA61" i="3"/>
  <c r="AA62" i="3"/>
  <c r="AA52" i="3"/>
  <c r="Z54" i="3"/>
  <c r="Z55" i="3"/>
  <c r="Z56" i="3"/>
  <c r="Z57" i="3"/>
  <c r="Z59" i="3"/>
  <c r="Z60" i="3"/>
  <c r="Z61" i="3"/>
  <c r="Z62" i="3"/>
  <c r="Z52" i="3"/>
  <c r="Y54" i="3"/>
  <c r="Y55" i="3"/>
  <c r="Y56" i="3"/>
  <c r="Y57" i="3"/>
  <c r="Y58" i="3"/>
  <c r="Y59" i="3"/>
  <c r="Y60" i="3"/>
  <c r="Y61" i="3"/>
  <c r="Y62" i="3"/>
  <c r="Y52" i="3"/>
  <c r="X54" i="3"/>
  <c r="X55" i="3"/>
  <c r="X56" i="3"/>
  <c r="X57" i="3"/>
  <c r="X58" i="3"/>
  <c r="X59" i="3"/>
  <c r="X60" i="3"/>
  <c r="X61" i="3"/>
  <c r="X62" i="3"/>
  <c r="X52" i="3"/>
  <c r="W54" i="3"/>
  <c r="W55" i="3"/>
  <c r="W56" i="3"/>
  <c r="W57" i="3"/>
  <c r="W58" i="3"/>
  <c r="W59" i="3"/>
  <c r="W60" i="3"/>
  <c r="W61" i="3"/>
  <c r="W62" i="3"/>
  <c r="W52" i="3"/>
  <c r="V54" i="3"/>
  <c r="V55" i="3"/>
  <c r="V56" i="3"/>
  <c r="V57" i="3"/>
  <c r="V58" i="3"/>
  <c r="V59" i="3"/>
  <c r="V60" i="3"/>
  <c r="V61" i="3"/>
  <c r="V62" i="3"/>
  <c r="V52" i="3"/>
  <c r="U54" i="3"/>
  <c r="U55" i="3"/>
  <c r="U56" i="3"/>
  <c r="U57" i="3"/>
  <c r="U58" i="3"/>
  <c r="U59" i="3"/>
  <c r="U60" i="3"/>
  <c r="U61" i="3"/>
  <c r="U62" i="3"/>
  <c r="U52" i="3"/>
  <c r="AA41" i="3"/>
  <c r="AA42" i="3"/>
  <c r="AA43" i="3"/>
  <c r="AA44" i="3"/>
  <c r="AA45" i="3"/>
  <c r="AA46" i="3"/>
  <c r="AA47" i="3"/>
  <c r="AA48" i="3"/>
  <c r="AA49" i="3"/>
  <c r="Z41" i="3"/>
  <c r="Z42" i="3"/>
  <c r="Z43" i="3"/>
  <c r="Z44" i="3"/>
  <c r="Z45" i="3"/>
  <c r="Z46" i="3"/>
  <c r="Z47" i="3"/>
  <c r="Z48" i="3"/>
  <c r="Z49" i="3"/>
  <c r="Z39" i="3"/>
  <c r="Y41" i="3"/>
  <c r="Y42" i="3"/>
  <c r="Y43" i="3"/>
  <c r="Y44" i="3"/>
  <c r="Y45" i="3"/>
  <c r="Y46" i="3"/>
  <c r="Y47" i="3"/>
  <c r="Y48" i="3"/>
  <c r="Y49" i="3"/>
  <c r="Y39" i="3"/>
  <c r="X41" i="3"/>
  <c r="X42" i="3"/>
  <c r="X43" i="3"/>
  <c r="X44" i="3"/>
  <c r="X45" i="3"/>
  <c r="X46" i="3"/>
  <c r="X47" i="3"/>
  <c r="X48" i="3"/>
  <c r="X49" i="3"/>
  <c r="X39" i="3"/>
  <c r="W41" i="3"/>
  <c r="W42" i="3"/>
  <c r="W43" i="3"/>
  <c r="W44" i="3"/>
  <c r="W45" i="3"/>
  <c r="W46" i="3"/>
  <c r="W47" i="3"/>
  <c r="W48" i="3"/>
  <c r="W49" i="3"/>
  <c r="W39" i="3"/>
  <c r="V41" i="3"/>
  <c r="V42" i="3"/>
  <c r="V43" i="3"/>
  <c r="V44" i="3"/>
  <c r="V45" i="3"/>
  <c r="V46" i="3"/>
  <c r="V47" i="3"/>
  <c r="V48" i="3"/>
  <c r="V49" i="3"/>
  <c r="V39" i="3"/>
  <c r="U41" i="3"/>
  <c r="U42" i="3"/>
  <c r="U43" i="3"/>
  <c r="U44" i="3"/>
  <c r="U45" i="3"/>
  <c r="U46" i="3"/>
  <c r="U47" i="3"/>
  <c r="U48" i="3"/>
  <c r="U49" i="3"/>
  <c r="U39" i="3"/>
  <c r="AA28" i="3"/>
  <c r="AA29" i="3"/>
  <c r="AA30" i="3"/>
  <c r="AA31" i="3"/>
  <c r="AA32" i="3"/>
  <c r="AA33" i="3"/>
  <c r="AA34" i="3"/>
  <c r="AA35" i="3"/>
  <c r="AA36" i="3"/>
  <c r="AA26" i="3"/>
  <c r="Z28" i="3"/>
  <c r="Z29" i="3"/>
  <c r="Z30" i="3"/>
  <c r="Z31" i="3"/>
  <c r="Z33" i="3"/>
  <c r="Z34" i="3"/>
  <c r="Z35" i="3"/>
  <c r="Z36" i="3"/>
  <c r="Z26" i="3"/>
  <c r="Y28" i="3"/>
  <c r="Y29" i="3"/>
  <c r="Y30" i="3"/>
  <c r="Y31" i="3"/>
  <c r="Y33" i="3"/>
  <c r="Y34" i="3"/>
  <c r="Y35" i="3"/>
  <c r="Y36" i="3"/>
  <c r="Y26" i="3"/>
  <c r="X28" i="3"/>
  <c r="X29" i="3"/>
  <c r="X30" i="3"/>
  <c r="X31" i="3"/>
  <c r="X32" i="3"/>
  <c r="X33" i="3"/>
  <c r="X34" i="3"/>
  <c r="X35" i="3"/>
  <c r="X36" i="3"/>
  <c r="X26" i="3"/>
  <c r="W28" i="3"/>
  <c r="W29" i="3"/>
  <c r="W30" i="3"/>
  <c r="W31" i="3"/>
  <c r="W32" i="3"/>
  <c r="W33" i="3"/>
  <c r="W34" i="3"/>
  <c r="W35" i="3"/>
  <c r="W36" i="3"/>
  <c r="W26" i="3"/>
  <c r="V28" i="3"/>
  <c r="V29" i="3"/>
  <c r="V30" i="3"/>
  <c r="V31" i="3"/>
  <c r="V32" i="3"/>
  <c r="V33" i="3"/>
  <c r="V34" i="3"/>
  <c r="V35" i="3"/>
  <c r="V36" i="3"/>
  <c r="V26" i="3"/>
  <c r="U28" i="3"/>
  <c r="U29" i="3"/>
  <c r="U30" i="3"/>
  <c r="U31" i="3"/>
  <c r="U32" i="3"/>
  <c r="U33" i="3"/>
  <c r="U34" i="3"/>
  <c r="U35" i="3"/>
  <c r="U36" i="3"/>
  <c r="U26" i="3"/>
  <c r="AA15" i="3"/>
  <c r="AA16" i="3"/>
  <c r="AA17" i="3"/>
  <c r="AA18" i="3"/>
  <c r="AA19" i="3"/>
  <c r="AA20" i="3"/>
  <c r="AA21" i="3"/>
  <c r="AA22" i="3"/>
  <c r="AA23" i="3"/>
  <c r="AA13" i="3"/>
  <c r="Z15" i="3"/>
  <c r="Z16" i="3"/>
  <c r="Z17" i="3"/>
  <c r="Z18" i="3"/>
  <c r="Z19" i="3"/>
  <c r="Z20" i="3"/>
  <c r="Z21" i="3"/>
  <c r="Z22" i="3"/>
  <c r="Z23" i="3"/>
  <c r="Z13" i="3"/>
  <c r="Y15" i="3"/>
  <c r="Y16" i="3"/>
  <c r="Y17" i="3"/>
  <c r="Y18" i="3"/>
  <c r="Y19" i="3"/>
  <c r="Y20" i="3"/>
  <c r="Y21" i="3"/>
  <c r="Y22" i="3"/>
  <c r="Y23" i="3"/>
  <c r="Y13" i="3"/>
  <c r="X15" i="3"/>
  <c r="X16" i="3"/>
  <c r="X17" i="3"/>
  <c r="X18" i="3"/>
  <c r="X19" i="3"/>
  <c r="X20" i="3"/>
  <c r="X21" i="3"/>
  <c r="X22" i="3"/>
  <c r="X23" i="3"/>
  <c r="X13" i="3"/>
  <c r="W15" i="3"/>
  <c r="W16" i="3"/>
  <c r="W17" i="3"/>
  <c r="W18" i="3"/>
  <c r="W19" i="3"/>
  <c r="W20" i="3"/>
  <c r="W21" i="3"/>
  <c r="W22" i="3"/>
  <c r="W23" i="3"/>
  <c r="W13" i="3"/>
  <c r="V15" i="3"/>
  <c r="V16" i="3"/>
  <c r="V17" i="3"/>
  <c r="V18" i="3"/>
  <c r="V19" i="3"/>
  <c r="V20" i="3"/>
  <c r="V21" i="3"/>
  <c r="V22" i="3"/>
  <c r="V23" i="3"/>
  <c r="V13" i="3"/>
  <c r="U16" i="3"/>
  <c r="U17" i="3"/>
  <c r="U18" i="3"/>
  <c r="U19" i="3"/>
  <c r="U20" i="3"/>
  <c r="U21" i="3"/>
  <c r="U22" i="3"/>
  <c r="U23" i="3"/>
  <c r="U13" i="3"/>
  <c r="AA68" i="1"/>
  <c r="AA69" i="1"/>
  <c r="AA70" i="1"/>
  <c r="AA71" i="1"/>
  <c r="AA72" i="1"/>
  <c r="AA73" i="1"/>
  <c r="AA74" i="1"/>
  <c r="AA75" i="1"/>
  <c r="AA76" i="1"/>
  <c r="AA66" i="1"/>
  <c r="Z68" i="1"/>
  <c r="Z69" i="1"/>
  <c r="Z70" i="1"/>
  <c r="Z71" i="1"/>
  <c r="Z72" i="1"/>
  <c r="Z73" i="1"/>
  <c r="Z74" i="1"/>
  <c r="Z75" i="1"/>
  <c r="Z76" i="1"/>
  <c r="Z66" i="1"/>
  <c r="Y68" i="1"/>
  <c r="Y69" i="1"/>
  <c r="Y70" i="1"/>
  <c r="Y71" i="1"/>
  <c r="Y72" i="1"/>
  <c r="Y73" i="1"/>
  <c r="Y74" i="1"/>
  <c r="Y75" i="1"/>
  <c r="Y76" i="1"/>
  <c r="Y66" i="1"/>
  <c r="X68" i="1"/>
  <c r="X69" i="1"/>
  <c r="X70" i="1"/>
  <c r="X71" i="1"/>
  <c r="X72" i="1"/>
  <c r="X73" i="1"/>
  <c r="X74" i="1"/>
  <c r="X75" i="1"/>
  <c r="X76" i="1"/>
  <c r="X66" i="1"/>
  <c r="W68" i="1"/>
  <c r="W69" i="1"/>
  <c r="W70" i="1"/>
  <c r="W71" i="1"/>
  <c r="W72" i="1"/>
  <c r="W73" i="1"/>
  <c r="W74" i="1"/>
  <c r="W75" i="1"/>
  <c r="W76" i="1"/>
  <c r="W66" i="1"/>
  <c r="V66" i="1"/>
  <c r="AA55" i="1"/>
  <c r="AA56" i="1"/>
  <c r="AA57" i="1"/>
  <c r="AA58" i="1"/>
  <c r="AA59" i="1"/>
  <c r="AA60" i="1"/>
  <c r="AA61" i="1"/>
  <c r="AA62" i="1"/>
  <c r="AA63" i="1"/>
  <c r="AA53" i="1"/>
  <c r="Z55" i="1"/>
  <c r="Z56" i="1"/>
  <c r="Z57" i="1"/>
  <c r="Z58" i="1"/>
  <c r="Z59" i="1"/>
  <c r="Z60" i="1"/>
  <c r="Z61" i="1"/>
  <c r="Z62" i="1"/>
  <c r="Z63" i="1"/>
  <c r="Z53" i="1"/>
  <c r="Y55" i="1"/>
  <c r="Y56" i="1"/>
  <c r="Y57" i="1"/>
  <c r="Y58" i="1"/>
  <c r="Y59" i="1"/>
  <c r="Y60" i="1"/>
  <c r="Y61" i="1"/>
  <c r="Y62" i="1"/>
  <c r="Y63" i="1"/>
  <c r="Y53" i="1"/>
  <c r="X55" i="1"/>
  <c r="X56" i="1"/>
  <c r="X57" i="1"/>
  <c r="X58" i="1"/>
  <c r="X59" i="1"/>
  <c r="X60" i="1"/>
  <c r="X61" i="1"/>
  <c r="X62" i="1"/>
  <c r="X63" i="1"/>
  <c r="X53" i="1"/>
  <c r="W55" i="1"/>
  <c r="W56" i="1"/>
  <c r="W57" i="1"/>
  <c r="W58" i="1"/>
  <c r="W59" i="1"/>
  <c r="W60" i="1"/>
  <c r="W61" i="1"/>
  <c r="W62" i="1"/>
  <c r="W63" i="1"/>
  <c r="W53" i="1"/>
  <c r="V53" i="1"/>
  <c r="AA42" i="1"/>
  <c r="AA43" i="1"/>
  <c r="AA44" i="1"/>
  <c r="AA45" i="1"/>
  <c r="AA46" i="1"/>
  <c r="AA47" i="1"/>
  <c r="AA48" i="1"/>
  <c r="AA49" i="1"/>
  <c r="AA50" i="1"/>
  <c r="AA40" i="1"/>
  <c r="Z42" i="1"/>
  <c r="Z43" i="1"/>
  <c r="Z44" i="1"/>
  <c r="Z45" i="1"/>
  <c r="Z46" i="1"/>
  <c r="Z47" i="1"/>
  <c r="Z48" i="1"/>
  <c r="Z49" i="1"/>
  <c r="Z50" i="1"/>
  <c r="Z40" i="1"/>
  <c r="Y42" i="1"/>
  <c r="Y43" i="1"/>
  <c r="Y44" i="1"/>
  <c r="Y45" i="1"/>
  <c r="Y46" i="1"/>
  <c r="Y47" i="1"/>
  <c r="Y48" i="1"/>
  <c r="Y49" i="1"/>
  <c r="Y50" i="1"/>
  <c r="Y40" i="1"/>
  <c r="X42" i="1"/>
  <c r="X43" i="1"/>
  <c r="X44" i="1"/>
  <c r="X45" i="1"/>
  <c r="X46" i="1"/>
  <c r="X47" i="1"/>
  <c r="X48" i="1"/>
  <c r="X49" i="1"/>
  <c r="X50" i="1"/>
  <c r="X40" i="1"/>
  <c r="W42" i="1"/>
  <c r="W43" i="1"/>
  <c r="W44" i="1"/>
  <c r="W45" i="1"/>
  <c r="W46" i="1"/>
  <c r="W47" i="1"/>
  <c r="W48" i="1"/>
  <c r="W49" i="1"/>
  <c r="W50" i="1"/>
  <c r="W40" i="1"/>
  <c r="V40" i="1"/>
  <c r="AA29" i="1"/>
  <c r="AA30" i="1"/>
  <c r="AA31" i="1"/>
  <c r="AA32" i="1"/>
  <c r="AA33" i="1"/>
  <c r="AA34" i="1"/>
  <c r="AA35" i="1"/>
  <c r="AA36" i="1"/>
  <c r="AA37" i="1"/>
  <c r="AA27" i="1"/>
  <c r="Z29" i="1"/>
  <c r="Z30" i="1"/>
  <c r="Z31" i="1"/>
  <c r="Z32" i="1"/>
  <c r="Z33" i="1"/>
  <c r="Z34" i="1"/>
  <c r="Z35" i="1"/>
  <c r="Z36" i="1"/>
  <c r="Z37" i="1"/>
  <c r="Z27" i="1"/>
  <c r="Y29" i="1"/>
  <c r="Y30" i="1"/>
  <c r="Y31" i="1"/>
  <c r="Y32" i="1"/>
  <c r="Y33" i="1"/>
  <c r="Y34" i="1"/>
  <c r="Y35" i="1"/>
  <c r="Y36" i="1"/>
  <c r="Y37" i="1"/>
  <c r="Y27" i="1"/>
  <c r="X29" i="1"/>
  <c r="X30" i="1"/>
  <c r="X31" i="1"/>
  <c r="X32" i="1"/>
  <c r="X33" i="1"/>
  <c r="X34" i="1"/>
  <c r="X35" i="1"/>
  <c r="X36" i="1"/>
  <c r="X37" i="1"/>
  <c r="X27" i="1"/>
  <c r="W29" i="1"/>
  <c r="W30" i="1"/>
  <c r="W31" i="1"/>
  <c r="W32" i="1"/>
  <c r="W33" i="1"/>
  <c r="W34" i="1"/>
  <c r="W35" i="1"/>
  <c r="W36" i="1"/>
  <c r="W37" i="1"/>
  <c r="W27" i="1"/>
  <c r="V68" i="1"/>
  <c r="V69" i="1"/>
  <c r="V70" i="1"/>
  <c r="V71" i="1"/>
  <c r="V72" i="1"/>
  <c r="V73" i="1"/>
  <c r="V74" i="1"/>
  <c r="V75" i="1"/>
  <c r="V76" i="1"/>
  <c r="V55" i="1"/>
  <c r="V56" i="1"/>
  <c r="V57" i="1"/>
  <c r="V58" i="1"/>
  <c r="V59" i="1"/>
  <c r="V60" i="1"/>
  <c r="V61" i="1"/>
  <c r="V62" i="1"/>
  <c r="V63" i="1"/>
  <c r="V42" i="1"/>
  <c r="V43" i="1"/>
  <c r="V44" i="1"/>
  <c r="V45" i="1"/>
  <c r="V46" i="1"/>
  <c r="V47" i="1"/>
  <c r="V48" i="1"/>
  <c r="V49" i="1"/>
  <c r="V50" i="1"/>
  <c r="V29" i="1"/>
  <c r="V30" i="1"/>
  <c r="V31" i="1"/>
  <c r="V32" i="1"/>
  <c r="V33" i="1"/>
  <c r="V34" i="1"/>
  <c r="V35" i="1"/>
  <c r="V36" i="1"/>
  <c r="V37" i="1"/>
  <c r="V27" i="1"/>
  <c r="U68" i="1"/>
  <c r="U69" i="1"/>
  <c r="U70" i="1"/>
  <c r="U71" i="1"/>
  <c r="U72" i="1"/>
  <c r="U73" i="1"/>
  <c r="U74" i="1"/>
  <c r="U75" i="1"/>
  <c r="U76" i="1"/>
  <c r="U66" i="1"/>
  <c r="U55" i="1"/>
  <c r="U56" i="1"/>
  <c r="U57" i="1"/>
  <c r="U58" i="1"/>
  <c r="U59" i="1"/>
  <c r="U60" i="1"/>
  <c r="U61" i="1"/>
  <c r="U62" i="1"/>
  <c r="U63" i="1"/>
  <c r="U53" i="1"/>
  <c r="U42" i="1"/>
  <c r="U43" i="1"/>
  <c r="U44" i="1"/>
  <c r="U45" i="1"/>
  <c r="U46" i="1"/>
  <c r="U47" i="1"/>
  <c r="U48" i="1"/>
  <c r="U49" i="1"/>
  <c r="U50" i="1"/>
  <c r="U40" i="1"/>
  <c r="U29" i="1"/>
  <c r="U30" i="1"/>
  <c r="U31" i="1"/>
  <c r="U32" i="1"/>
  <c r="U33" i="1"/>
  <c r="U34" i="1"/>
  <c r="U35" i="1"/>
  <c r="U36" i="1"/>
  <c r="U37" i="1"/>
  <c r="U27" i="1"/>
  <c r="AA16" i="1"/>
  <c r="AA17" i="1"/>
  <c r="AA18" i="1"/>
  <c r="AA19" i="1"/>
  <c r="AA20" i="1"/>
  <c r="AA21" i="1"/>
  <c r="AA22" i="1"/>
  <c r="AA23" i="1"/>
  <c r="AA24" i="1"/>
  <c r="Z16" i="1"/>
  <c r="Z17" i="1"/>
  <c r="Z18" i="1"/>
  <c r="Z19" i="1"/>
  <c r="Z20" i="1"/>
  <c r="Z21" i="1"/>
  <c r="Z22" i="1"/>
  <c r="Z23" i="1"/>
  <c r="Z24" i="1"/>
  <c r="Z14" i="1"/>
  <c r="Y16" i="1"/>
  <c r="Y17" i="1"/>
  <c r="Y18" i="1"/>
  <c r="Y19" i="1"/>
  <c r="Y20" i="1"/>
  <c r="Y21" i="1"/>
  <c r="Y22" i="1"/>
  <c r="Y23" i="1"/>
  <c r="Y24" i="1"/>
  <c r="Y14" i="1"/>
  <c r="X16" i="1"/>
  <c r="X17" i="1"/>
  <c r="X18" i="1"/>
  <c r="X19" i="1"/>
  <c r="X20" i="1"/>
  <c r="X21" i="1"/>
  <c r="X22" i="1"/>
  <c r="X23" i="1"/>
  <c r="X24" i="1"/>
  <c r="X14" i="1"/>
  <c r="W16" i="1"/>
  <c r="W17" i="1"/>
  <c r="W18" i="1"/>
  <c r="W19" i="1"/>
  <c r="W20" i="1"/>
  <c r="W21" i="1"/>
  <c r="W22" i="1"/>
  <c r="W23" i="1"/>
  <c r="W24" i="1"/>
  <c r="W14" i="1"/>
  <c r="V16" i="1"/>
  <c r="V17" i="1"/>
  <c r="V18" i="1"/>
  <c r="V19" i="1"/>
  <c r="V20" i="1"/>
  <c r="V21" i="1"/>
  <c r="V22" i="1"/>
  <c r="V23" i="1"/>
  <c r="V24" i="1"/>
  <c r="V14" i="1"/>
  <c r="U20" i="1"/>
  <c r="U16" i="1"/>
  <c r="U17" i="1"/>
  <c r="U18" i="1"/>
  <c r="U19" i="1"/>
  <c r="U21" i="1"/>
  <c r="U22" i="1"/>
  <c r="U23" i="1"/>
  <c r="U24" i="1"/>
  <c r="U14" i="1"/>
</calcChain>
</file>

<file path=xl/sharedStrings.xml><?xml version="1.0" encoding="utf-8"?>
<sst xmlns="http://schemas.openxmlformats.org/spreadsheetml/2006/main" count="579" uniqueCount="324">
  <si>
    <r>
      <rPr>
        <b/>
        <sz val="10"/>
        <rFont val="Calibri"/>
        <family val="2"/>
        <scheme val="minor"/>
      </rPr>
      <t>Bron:</t>
    </r>
    <r>
      <rPr>
        <sz val="10"/>
        <rFont val="Calibri"/>
        <family val="2"/>
        <scheme val="minor"/>
      </rPr>
      <t xml:space="preserve"> Steunpunt Werk op basis van Statbel (Algemene Directie Statistiek – Statistics Belgium) - EAK </t>
    </r>
  </si>
  <si>
    <t>Voortschrijdend gemiddelde</t>
  </si>
  <si>
    <t>Totaal</t>
  </si>
  <si>
    <t>Beroepsbevolking</t>
  </si>
  <si>
    <t>Werkenden: volledige tewerkstelling</t>
  </si>
  <si>
    <t>Werkenden: ondertewerkstelling</t>
  </si>
  <si>
    <t>Niet-beroepsactieven</t>
  </si>
  <si>
    <t>Zoekend, beschikbaar of ziet zichzelf als werkend of werkloos</t>
  </si>
  <si>
    <t>Arbeidsongeschikten</t>
  </si>
  <si>
    <t>Huisvrouwen en -mannen</t>
  </si>
  <si>
    <t>Studenten</t>
  </si>
  <si>
    <t>Gepensioneerden + overige</t>
  </si>
  <si>
    <t>Antwerpen</t>
  </si>
  <si>
    <t>West-Vlaanderen</t>
  </si>
  <si>
    <t>Oost-Vlaanderen</t>
  </si>
  <si>
    <t>Limburg</t>
  </si>
  <si>
    <r>
      <t xml:space="preserve">Opmerking: </t>
    </r>
    <r>
      <rPr>
        <sz val="10"/>
        <color rgb="FF000000"/>
        <rFont val="Calibri"/>
        <family val="2"/>
        <scheme val="minor"/>
      </rPr>
      <t>Trendniveau is het gemiddelde van de laatste 4 kwartalen</t>
    </r>
  </si>
  <si>
    <t>Arbeidsreserve</t>
  </si>
  <si>
    <r>
      <t xml:space="preserve">Opmerking: </t>
    </r>
    <r>
      <rPr>
        <sz val="10"/>
        <color rgb="FF000000"/>
        <rFont val="Calibri"/>
        <family val="2"/>
        <scheme val="minor"/>
      </rPr>
      <t>Trendniveau is het gemiddelde van de laatste 4 kwartalen</t>
    </r>
    <r>
      <rPr>
        <b/>
        <sz val="10"/>
        <color rgb="FF000000"/>
        <rFont val="Calibri"/>
        <family val="2"/>
        <scheme val="minor"/>
      </rPr>
      <t>.</t>
    </r>
  </si>
  <si>
    <t>Trendniveau arbeidsreserve (Provincies Waals Gewest, 20-64 jaar)</t>
  </si>
  <si>
    <t>Waals Gewest</t>
  </si>
  <si>
    <t>Henegouwen</t>
  </si>
  <si>
    <t>Luik</t>
  </si>
  <si>
    <t>Luxemburg</t>
  </si>
  <si>
    <t>Namen</t>
  </si>
  <si>
    <t>Trendniveau arbeidsreserve (België, 20-64 jaar)</t>
  </si>
  <si>
    <t>Trendniveau arbeidsreserve (Brussels Hoofdstedelijk Gewest, 20-64 jaar)</t>
  </si>
  <si>
    <t>Brussels H. Gewest</t>
  </si>
  <si>
    <t>Waals-Brabant</t>
  </si>
  <si>
    <t>België</t>
  </si>
  <si>
    <t>Vlaams Gewest</t>
  </si>
  <si>
    <r>
      <t xml:space="preserve">Opmerking: </t>
    </r>
    <r>
      <rPr>
        <sz val="10"/>
        <color rgb="FF000000"/>
        <rFont val="Calibri"/>
        <family val="2"/>
        <scheme val="minor"/>
      </rPr>
      <t>Trendniveau is het gemiddelde van de laatste 4 kwartalen</t>
    </r>
    <r>
      <rPr>
        <b/>
        <sz val="10"/>
        <color rgb="FF000000"/>
        <rFont val="Calibri"/>
        <family val="2"/>
        <scheme val="minor"/>
      </rPr>
      <t xml:space="preserve"> </t>
    </r>
  </si>
  <si>
    <r>
      <t xml:space="preserve">Trendniveau arbeidsreserve (Provincies Vlaams Gewest, </t>
    </r>
    <r>
      <rPr>
        <b/>
        <sz val="10"/>
        <rFont val="Calibri"/>
        <family val="2"/>
        <scheme val="minor"/>
      </rPr>
      <t>20-64 jaar)</t>
    </r>
  </si>
  <si>
    <t>Aandeel (%) tov de totale bevolking</t>
  </si>
  <si>
    <t>Werkenden</t>
  </si>
  <si>
    <t>Werklozen (ILO-definitie)</t>
  </si>
  <si>
    <t>Vlaams-Brabant*</t>
  </si>
  <si>
    <t>4.896 (nb)</t>
  </si>
  <si>
    <t>4.599 (nb)</t>
  </si>
  <si>
    <t>4.369 (nb)</t>
  </si>
  <si>
    <t>4.406 (nb)</t>
  </si>
  <si>
    <t>4.889 (nb)</t>
  </si>
  <si>
    <t>2,9 (nb)</t>
  </si>
  <si>
    <t>2,7 (nb)</t>
  </si>
  <si>
    <t>2,5 (nb)</t>
  </si>
  <si>
    <t>2,6 (nb)</t>
  </si>
  <si>
    <t>2,8 (nb)</t>
  </si>
  <si>
    <t>Een  'nb'  wijst op een niet betrouwbaar gegeven in het betreffende kwartaal vanwege een te klein celaantal</t>
  </si>
  <si>
    <t>669.840 (nb)</t>
  </si>
  <si>
    <t>516.574 (nb)</t>
  </si>
  <si>
    <t>497.369 (nb)</t>
  </si>
  <si>
    <t>477.895 (nb)</t>
  </si>
  <si>
    <t>19.473 (nb)</t>
  </si>
  <si>
    <t>19.205 (nb)</t>
  </si>
  <si>
    <t>153.266 (nb)</t>
  </si>
  <si>
    <t>20.017 (nb)</t>
  </si>
  <si>
    <t>31.146 (nb)</t>
  </si>
  <si>
    <t>21.776 (nb)</t>
  </si>
  <si>
    <t>45.290 (nb)</t>
  </si>
  <si>
    <t>35.037 (nb)</t>
  </si>
  <si>
    <t>670.678 (nb)</t>
  </si>
  <si>
    <t>517.456 (nb)</t>
  </si>
  <si>
    <t>499.473 (nb)</t>
  </si>
  <si>
    <t>482.754 (nb)</t>
  </si>
  <si>
    <t>16.719 (nb)</t>
  </si>
  <si>
    <t>17.983 (nb)</t>
  </si>
  <si>
    <t>153.223 (nb)</t>
  </si>
  <si>
    <t>17.043 (nb)</t>
  </si>
  <si>
    <t>30.785 (nb)</t>
  </si>
  <si>
    <t>24.230 (nb)</t>
  </si>
  <si>
    <t>46.654 (nb)</t>
  </si>
  <si>
    <t>34.510 (nb)</t>
  </si>
  <si>
    <t>672.085 (nb)</t>
  </si>
  <si>
    <t>517.686 (nb)</t>
  </si>
  <si>
    <t>499.382 (nb)</t>
  </si>
  <si>
    <t>485.191 (nb)</t>
  </si>
  <si>
    <t>14.191 (nb)</t>
  </si>
  <si>
    <t>18.303 (nb)</t>
  </si>
  <si>
    <t>154.399 (nb)</t>
  </si>
  <si>
    <t>15.143 (nb)</t>
  </si>
  <si>
    <t>31.537 (nb)</t>
  </si>
  <si>
    <t>26.869 (nb)</t>
  </si>
  <si>
    <t>46.775 (nb)</t>
  </si>
  <si>
    <t>34.076 (nb)</t>
  </si>
  <si>
    <t>673.501 (nb)</t>
  </si>
  <si>
    <t>516.299 (nb)</t>
  </si>
  <si>
    <t>498.018 (nb)</t>
  </si>
  <si>
    <t>484.058 (nb)</t>
  </si>
  <si>
    <t>13.960 (nb)</t>
  </si>
  <si>
    <t>18.281 (nb)</t>
  </si>
  <si>
    <t>157.202 (nb)</t>
  </si>
  <si>
    <t>14.530 (nb)</t>
  </si>
  <si>
    <t>32.220 (nb)</t>
  </si>
  <si>
    <t>28.924 (nb)</t>
  </si>
  <si>
    <t>47.163 (nb)</t>
  </si>
  <si>
    <t>34.365 (nb)</t>
  </si>
  <si>
    <t>674.889 (nb)</t>
  </si>
  <si>
    <t>515.730 (nb)</t>
  </si>
  <si>
    <t>498.118 (nb)</t>
  </si>
  <si>
    <t>484.545 (nb)</t>
  </si>
  <si>
    <t>13.573 (nb)</t>
  </si>
  <si>
    <t>17.612 (nb)</t>
  </si>
  <si>
    <t>159.159 (nb)</t>
  </si>
  <si>
    <t>15.345 (nb)</t>
  </si>
  <si>
    <t>33.403 (nb)</t>
  </si>
  <si>
    <t>28.549 (nb)</t>
  </si>
  <si>
    <t>47.579 (nb)</t>
  </si>
  <si>
    <t>34.283 (nb)</t>
  </si>
  <si>
    <t>676.406 (nb)</t>
  </si>
  <si>
    <t>516.161 (nb)</t>
  </si>
  <si>
    <t>497.825 (nb)</t>
  </si>
  <si>
    <t>483.194 (nb)</t>
  </si>
  <si>
    <t>14.631 (nb)</t>
  </si>
  <si>
    <t>18.336 (nb)</t>
  </si>
  <si>
    <t>160.245 (nb)</t>
  </si>
  <si>
    <t>16.263 (nb)</t>
  </si>
  <si>
    <t>35.468 (nb)</t>
  </si>
  <si>
    <t>28.655 (nb)</t>
  </si>
  <si>
    <t>45.646 (nb)</t>
  </si>
  <si>
    <t>34.214 (nb)</t>
  </si>
  <si>
    <t>677.377 (nb)</t>
  </si>
  <si>
    <t>516.643 (nb)</t>
  </si>
  <si>
    <t>498.681 (nb)</t>
  </si>
  <si>
    <t>484.887 (nb)</t>
  </si>
  <si>
    <t>13.794 (nb)</t>
  </si>
  <si>
    <t>17.962 (nb)</t>
  </si>
  <si>
    <t>160.734 (nb)</t>
  </si>
  <si>
    <t>14.497 (nb)</t>
  </si>
  <si>
    <t>37.221 (nb)</t>
  </si>
  <si>
    <t>30.076 (nb)</t>
  </si>
  <si>
    <t>45.795 (nb)</t>
  </si>
  <si>
    <t>33.145 (nb)</t>
  </si>
  <si>
    <t>678.265 (nb)</t>
  </si>
  <si>
    <t>517.749 (nb)</t>
  </si>
  <si>
    <t>499.037 (nb)</t>
  </si>
  <si>
    <t>487.042 (nb)</t>
  </si>
  <si>
    <t>11.995 (nb)</t>
  </si>
  <si>
    <t>18.712 (nb)</t>
  </si>
  <si>
    <t>160.516 (nb)</t>
  </si>
  <si>
    <t>14.160 (nb)</t>
  </si>
  <si>
    <t>39.126 (nb)</t>
  </si>
  <si>
    <t>31.180 (nb)</t>
  </si>
  <si>
    <t>44.760 (nb)</t>
  </si>
  <si>
    <t>31.289 (nb)</t>
  </si>
  <si>
    <t>679.175 (nb)</t>
  </si>
  <si>
    <t>521.287 (nb)</t>
  </si>
  <si>
    <t>500.266 (nb)</t>
  </si>
  <si>
    <t>487.526 (nb)</t>
  </si>
  <si>
    <t>12.739 (nb)</t>
  </si>
  <si>
    <t>21.021 (nb)</t>
  </si>
  <si>
    <t>157.889 (nb)</t>
  </si>
  <si>
    <t>12.574 (nb)</t>
  </si>
  <si>
    <t>41.142 (nb)</t>
  </si>
  <si>
    <t>32.882 (nb)</t>
  </si>
  <si>
    <t>40.713 (nb)</t>
  </si>
  <si>
    <t>30.578 (nb)</t>
  </si>
  <si>
    <t>679.827 (nb)</t>
  </si>
  <si>
    <t>520.008 (nb)</t>
  </si>
  <si>
    <t>497.094 (nb)</t>
  </si>
  <si>
    <t>484.327 (nb)</t>
  </si>
  <si>
    <t>12.766 (nb)</t>
  </si>
  <si>
    <t>22.914 (nb)</t>
  </si>
  <si>
    <t>159.820 (nb)</t>
  </si>
  <si>
    <t>11.375 (nb)</t>
  </si>
  <si>
    <t>42.452 (nb)</t>
  </si>
  <si>
    <t>33.300 (nb)</t>
  </si>
  <si>
    <t>42.101 (nb)</t>
  </si>
  <si>
    <t>30.591 (nb)</t>
  </si>
  <si>
    <t>680.344 (nb)</t>
  </si>
  <si>
    <t>517.722 (nb)</t>
  </si>
  <si>
    <t>494.176 (nb)</t>
  </si>
  <si>
    <t>481.720 (nb)</t>
  </si>
  <si>
    <t>12.456 (nb)</t>
  </si>
  <si>
    <t>23.545 (nb)</t>
  </si>
  <si>
    <t>162.622 (nb)</t>
  </si>
  <si>
    <t>10.654 (nb)</t>
  </si>
  <si>
    <t>43.602 (nb)</t>
  </si>
  <si>
    <t>32.357 (nb)</t>
  </si>
  <si>
    <t>44.997 (nb)</t>
  </si>
  <si>
    <t>31.013 (nb)</t>
  </si>
  <si>
    <t>680.719 (nb)</t>
  </si>
  <si>
    <t>521.107 (nb)</t>
  </si>
  <si>
    <t>497.632 (nb)</t>
  </si>
  <si>
    <t>484.195 (nb)</t>
  </si>
  <si>
    <t>13.437 (nb)</t>
  </si>
  <si>
    <t>23.475 (nb)</t>
  </si>
  <si>
    <t>159.612 (nb)</t>
  </si>
  <si>
    <t>10.400 (nb)</t>
  </si>
  <si>
    <t>42.374 (nb)</t>
  </si>
  <si>
    <t>31.565 (nb)</t>
  </si>
  <si>
    <t>43.876 (nb)</t>
  </si>
  <si>
    <t>31.398 (nb)</t>
  </si>
  <si>
    <t>77,1 (nb)</t>
  </si>
  <si>
    <t>74,3 (nb)</t>
  </si>
  <si>
    <t>71,3 (nb)</t>
  </si>
  <si>
    <t>22,9 (nb)</t>
  </si>
  <si>
    <t>3,0 (nb)</t>
  </si>
  <si>
    <t>4,6 (nb)</t>
  </si>
  <si>
    <t>3,3 (nb)</t>
  </si>
  <si>
    <t>6,8 (nb)</t>
  </si>
  <si>
    <t>5,2 (nb)</t>
  </si>
  <si>
    <t>77,2 (nb)</t>
  </si>
  <si>
    <t>74,5 (nb)</t>
  </si>
  <si>
    <t>72,0 (nb)</t>
  </si>
  <si>
    <t>22,8 (nb)</t>
  </si>
  <si>
    <t>3,6 (nb)</t>
  </si>
  <si>
    <t>7,0 (nb)</t>
  </si>
  <si>
    <t>5,1 (nb)</t>
  </si>
  <si>
    <t>77,0 (nb)</t>
  </si>
  <si>
    <t>72,2 (nb)</t>
  </si>
  <si>
    <t>2,1 (nb)</t>
  </si>
  <si>
    <t>23,0 (nb)</t>
  </si>
  <si>
    <t>2,3 (nb)</t>
  </si>
  <si>
    <t>4,7 (nb)</t>
  </si>
  <si>
    <t>4,0 (nb)</t>
  </si>
  <si>
    <t>76,7 (nb)</t>
  </si>
  <si>
    <t>73,9 (nb)</t>
  </si>
  <si>
    <t>71,9 (nb)</t>
  </si>
  <si>
    <t>23,3 (nb)</t>
  </si>
  <si>
    <t>2,2 (nb)</t>
  </si>
  <si>
    <t>4,8 (nb)</t>
  </si>
  <si>
    <t>4,3 (nb)</t>
  </si>
  <si>
    <t>76,4 (nb)</t>
  </si>
  <si>
    <t>73,8 (nb)</t>
  </si>
  <si>
    <t>71,8 (nb)</t>
  </si>
  <si>
    <t>2,0 (nb)</t>
  </si>
  <si>
    <t>23,6 (nb)</t>
  </si>
  <si>
    <t>4,9 (nb)</t>
  </si>
  <si>
    <t>4,2 (nb)</t>
  </si>
  <si>
    <t>76,3 (nb)</t>
  </si>
  <si>
    <t>73,6 (nb)</t>
  </si>
  <si>
    <t>71,4 (nb)</t>
  </si>
  <si>
    <t>23,7 (nb)</t>
  </si>
  <si>
    <t>2,4 (nb)</t>
  </si>
  <si>
    <t>6,7 (nb)</t>
  </si>
  <si>
    <t>71,6 (nb)</t>
  </si>
  <si>
    <t>5,5 (nb)</t>
  </si>
  <si>
    <t>4,4 (nb)</t>
  </si>
  <si>
    <t>1,8 (nb)</t>
  </si>
  <si>
    <t>5,8 (nb)</t>
  </si>
  <si>
    <t>6,6 (nb)</t>
  </si>
  <si>
    <t>76,8 (nb)</t>
  </si>
  <si>
    <t>73,7 (nb)</t>
  </si>
  <si>
    <t>1,9 (nb)</t>
  </si>
  <si>
    <t>3,1 (nb)</t>
  </si>
  <si>
    <t>23,2 (nb)</t>
  </si>
  <si>
    <t>6,1 (nb)</t>
  </si>
  <si>
    <t>6,0 (nb)</t>
  </si>
  <si>
    <t>4,5 (nb)</t>
  </si>
  <si>
    <t>76,5 (nb)</t>
  </si>
  <si>
    <t>73,1 (nb)</t>
  </si>
  <si>
    <t>71,2 (nb)</t>
  </si>
  <si>
    <t>3,4 (nb)</t>
  </si>
  <si>
    <t>23,5 (nb)</t>
  </si>
  <si>
    <t>1,7 (nb)</t>
  </si>
  <si>
    <t>6,2 (nb)</t>
  </si>
  <si>
    <t>76,1 (nb)</t>
  </si>
  <si>
    <t>72,6 (nb)</t>
  </si>
  <si>
    <t>70,8 (nb)</t>
  </si>
  <si>
    <t>3,5 (nb)</t>
  </si>
  <si>
    <t>23,9 (nb)</t>
  </si>
  <si>
    <t>1,6 (nb)</t>
  </si>
  <si>
    <t>6,4 (nb)</t>
  </si>
  <si>
    <t>76,6 (nb)</t>
  </si>
  <si>
    <t>71,1 (nb)</t>
  </si>
  <si>
    <t>23,4 (nb)</t>
  </si>
  <si>
    <t>1,5 (nb)</t>
  </si>
  <si>
    <t>680.948  (nb)</t>
  </si>
  <si>
    <t>529.605 (nb)</t>
  </si>
  <si>
    <t>508.330 (nb)</t>
  </si>
  <si>
    <t>493.350 (nb)</t>
  </si>
  <si>
    <t>14.980 (nb)</t>
  </si>
  <si>
    <t>21.275 (nb)</t>
  </si>
  <si>
    <t>151.343 (nb)</t>
  </si>
  <si>
    <t>11.330 (nb)</t>
  </si>
  <si>
    <t>40.712 (nb)</t>
  </si>
  <si>
    <t>26.986 (nb)</t>
  </si>
  <si>
    <t>42.898 (nb)</t>
  </si>
  <si>
    <t>29.417 (nb)</t>
  </si>
  <si>
    <t>77,8 (nb)</t>
  </si>
  <si>
    <t>74,7 (nb)</t>
  </si>
  <si>
    <t>72,5 (nb)</t>
  </si>
  <si>
    <t>22,2 (nb)</t>
  </si>
  <si>
    <t>6,3 (nb)</t>
  </si>
  <si>
    <t xml:space="preserve">*Omwille van kwaliteitsproblemen bij de EAK van Statbel in de steekproef van Vlaams-Brabant </t>
  </si>
  <si>
    <t>zijn de gegevens voor 2021-2024 niet betrouwbaar (nb). In het vierde kwartaal van 2024 werd een correctie doorgevoerd.</t>
  </si>
  <si>
    <t xml:space="preserve">Dit betekent dat een voldoende betrouwbaar resultaat voor Vlaams-Brabant pas vanaf het derde kwartaal van 2025 </t>
  </si>
  <si>
    <t>681.274 (nb)</t>
  </si>
  <si>
    <t>537.786 (nb)</t>
  </si>
  <si>
    <t>517.047 (nb)</t>
  </si>
  <si>
    <t>501.417 (nb)</t>
  </si>
  <si>
    <t>15.630 (nb)</t>
  </si>
  <si>
    <t>20.739 (nb)</t>
  </si>
  <si>
    <t>143.488 (nb)</t>
  </si>
  <si>
    <t>10.216 (nb)</t>
  </si>
  <si>
    <t>40.754 (nb)</t>
  </si>
  <si>
    <t>24.235 (nb)</t>
  </si>
  <si>
    <t>40.936 (nb)</t>
  </si>
  <si>
    <t>27.348 (nb)</t>
  </si>
  <si>
    <t>78,9 (nb)</t>
  </si>
  <si>
    <t>75,9 (nb)</t>
  </si>
  <si>
    <t>21,1 (nb)</t>
  </si>
  <si>
    <t>681.569 (nb)</t>
  </si>
  <si>
    <t>547.563 (nb)</t>
  </si>
  <si>
    <t>525.693 (nb)</t>
  </si>
  <si>
    <t>508.668 (nb)</t>
  </si>
  <si>
    <t>17.026 (nb)</t>
  </si>
  <si>
    <t>21.869 (nb)</t>
  </si>
  <si>
    <t>134.006 (nb)</t>
  </si>
  <si>
    <t>11.803 (nb)</t>
  </si>
  <si>
    <t>36.897 (nb)</t>
  </si>
  <si>
    <t>18.610 (nb)</t>
  </si>
  <si>
    <t>41.395 (nb)</t>
  </si>
  <si>
    <t>25.301 (nb)</t>
  </si>
  <si>
    <t>80,3 (nb)</t>
  </si>
  <si>
    <t>74,6 (nb)</t>
  </si>
  <si>
    <t>3,2 (nb)</t>
  </si>
  <si>
    <t>19,7 (nb)</t>
  </si>
  <si>
    <t>5,4 (nb)</t>
  </si>
  <si>
    <t>3,7 (nb)</t>
  </si>
  <si>
    <t>4.763 (nb)</t>
  </si>
  <si>
    <t xml:space="preserve">beschikbaar is. </t>
  </si>
  <si>
    <t>4.435 (nb)</t>
  </si>
  <si>
    <t>4.372 (nb)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</si>
</sst>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_ ;_ * \-#,##0_ ;_ * &quot;-&quot;_ ;_ @_ "/>
    <numFmt numFmtId="165" formatCode="_ * #,##0.00_ ;_ * \-#,##0.00_ ;_ * &quot;-&quot;??_ ;_ @_ "/>
    <numFmt numFmtId="166" formatCode="_ * #,##0_ ;_ * \-#,##0_ ;_ * &quot;-&quot;??_ ;_ @_ "/>
    <numFmt numFmtId="167" formatCode="_-* #,##0.00_-;\-* #,##0.00_-;_-* &quot;-&quot;??_-;_-@_-"/>
    <numFmt numFmtId="168" formatCode="_-* #,##0_-;\-* #,##0_-;_-* &quot;-&quot;??_-;_-@_-"/>
    <numFmt numFmtId="169" formatCode="0.0"/>
  </numFmts>
  <fonts count="19"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theme="0"/>
      <name val="Calibri"/>
      <family val="2"/>
      <scheme val="minor"/>
    </font>
    <font>
      <sz val="10"/>
      <color rgb="FFFF0000"/>
      <name val="Calibri"/>
      <family val="2"/>
      <scheme val="minor"/>
    </font>
    <font>
      <sz val="10"/>
      <name val="Arial"/>
      <family val="2"/>
    </font>
    <font>
      <b/>
      <sz val="10"/>
      <name val="Calibri"/>
      <family val="2"/>
      <scheme val="minor"/>
    </font>
    <font>
      <b/>
      <sz val="10"/>
      <color rgb="FF000000"/>
      <name val="Calibri"/>
      <family val="2"/>
      <scheme val="minor"/>
    </font>
    <font>
      <sz val="11"/>
      <name val="Calibri"/>
      <family val="2"/>
    </font>
    <font>
      <sz val="10"/>
      <color rgb="FF000000"/>
      <name val="Calibri"/>
      <family val="2"/>
      <scheme val="minor"/>
    </font>
    <font>
      <sz val="8"/>
      <color theme="1"/>
      <name val="Arial"/>
      <family val="2"/>
    </font>
    <font>
      <b/>
      <sz val="12"/>
      <name val="Arial"/>
      <family val="2"/>
    </font>
    <font>
      <u/>
      <sz val="8"/>
      <color theme="10"/>
      <name val="Arial"/>
      <family val="2"/>
    </font>
    <font>
      <u/>
      <sz val="8"/>
      <color theme="10"/>
      <name val="Calibri"/>
      <family val="2"/>
      <scheme val="minor"/>
    </font>
    <font>
      <u/>
      <sz val="11"/>
      <color theme="10"/>
      <name val="Calibri"/>
      <family val="2"/>
    </font>
    <font>
      <b/>
      <sz val="10"/>
      <color rgb="FFFF0000"/>
      <name val="Calibri"/>
      <family val="2"/>
      <scheme val="minor"/>
    </font>
    <font>
      <sz val="10"/>
      <color rgb="FF000000"/>
      <name val="Aptos"/>
      <family val="2"/>
    </font>
  </fonts>
  <fills count="5">
    <fill>
      <patternFill patternType="none"/>
    </fill>
    <fill>
      <patternFill patternType="gray125"/>
    </fill>
    <fill>
      <patternFill patternType="solid">
        <fgColor theme="0"/>
        <bgColor indexed="64"/>
      </patternFill>
    </fill>
    <fill>
      <patternFill patternType="solid">
        <fgColor rgb="FFE69B1E"/>
        <bgColor indexed="64"/>
      </patternFill>
    </fill>
    <fill>
      <patternFill patternType="solid">
        <fgColor indexed="58"/>
        <bgColor indexed="64"/>
      </patternFill>
    </fill>
  </fills>
  <borders count="8">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s>
  <cellStyleXfs count="22">
    <xf numFmtId="0" fontId="0" fillId="0" borderId="0"/>
    <xf numFmtId="165" fontId="2" fillId="0" borderId="0" applyFont="0" applyFill="0" applyBorder="0" applyAlignment="0" applyProtection="0"/>
    <xf numFmtId="0" fontId="7" fillId="0" borderId="0"/>
    <xf numFmtId="167" fontId="10" fillId="0" borderId="0" applyFont="0" applyFill="0" applyBorder="0" applyAlignment="0" applyProtection="0"/>
    <xf numFmtId="0" fontId="12" fillId="0" borderId="0"/>
    <xf numFmtId="0" fontId="13" fillId="4" borderId="0"/>
    <xf numFmtId="0" fontId="14" fillId="0" borderId="0" applyNumberFormat="0" applyFill="0" applyBorder="0" applyAlignment="0" applyProtection="0"/>
    <xf numFmtId="0" fontId="10" fillId="0" borderId="0"/>
    <xf numFmtId="0" fontId="10" fillId="0" borderId="0"/>
    <xf numFmtId="167" fontId="10" fillId="0" borderId="0" applyFont="0" applyFill="0" applyBorder="0" applyAlignment="0" applyProtection="0"/>
    <xf numFmtId="0" fontId="1" fillId="0" borderId="0"/>
    <xf numFmtId="0" fontId="1" fillId="0" borderId="0"/>
    <xf numFmtId="0" fontId="10" fillId="0" borderId="0"/>
    <xf numFmtId="167" fontId="10" fillId="0" borderId="0" applyFont="0" applyFill="0" applyBorder="0" applyAlignment="0" applyProtection="0"/>
    <xf numFmtId="0" fontId="1" fillId="0" borderId="0"/>
    <xf numFmtId="0" fontId="12" fillId="0" borderId="0"/>
    <xf numFmtId="167" fontId="12" fillId="0" borderId="0" applyFont="0" applyFill="0" applyBorder="0" applyAlignment="0" applyProtection="0"/>
    <xf numFmtId="0" fontId="16" fillId="0" borderId="0" applyNumberFormat="0" applyFill="0" applyBorder="0" applyAlignment="0" applyProtection="0"/>
    <xf numFmtId="0" fontId="1" fillId="0" borderId="0"/>
    <xf numFmtId="0" fontId="2" fillId="0" borderId="0"/>
    <xf numFmtId="165" fontId="2" fillId="0" borderId="0" applyFont="0" applyFill="0" applyBorder="0" applyAlignment="0" applyProtection="0"/>
    <xf numFmtId="0" fontId="12" fillId="0" borderId="0"/>
  </cellStyleXfs>
  <cellXfs count="221">
    <xf numFmtId="0" fontId="0" fillId="0" borderId="0" xfId="0"/>
    <xf numFmtId="0" fontId="3" fillId="2" borderId="0" xfId="0" applyFont="1" applyFill="1"/>
    <xf numFmtId="0" fontId="4" fillId="2" borderId="0" xfId="0" applyFont="1" applyFill="1" applyProtection="1">
      <protection locked="0"/>
    </xf>
    <xf numFmtId="0" fontId="4" fillId="2" borderId="0" xfId="0" applyFont="1" applyFill="1" applyAlignment="1" applyProtection="1">
      <alignment horizontal="left"/>
      <protection locked="0"/>
    </xf>
    <xf numFmtId="0" fontId="5" fillId="3" borderId="0" xfId="0" applyFont="1" applyFill="1"/>
    <xf numFmtId="0" fontId="3" fillId="0" borderId="0" xfId="0" applyFont="1" applyAlignment="1" applyProtection="1">
      <alignment horizontal="left"/>
      <protection hidden="1"/>
    </xf>
    <xf numFmtId="0" fontId="0" fillId="2" borderId="0" xfId="0" applyFill="1"/>
    <xf numFmtId="0" fontId="4" fillId="2" borderId="0" xfId="2" applyFont="1" applyFill="1"/>
    <xf numFmtId="0" fontId="4" fillId="2" borderId="0" xfId="0" applyFont="1" applyFill="1"/>
    <xf numFmtId="0" fontId="0" fillId="2" borderId="2"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3" fillId="2" borderId="0" xfId="0" applyFont="1" applyFill="1" applyAlignment="1">
      <alignment vertical="top"/>
    </xf>
    <xf numFmtId="0" fontId="8" fillId="2" borderId="0" xfId="0" applyFont="1" applyFill="1"/>
    <xf numFmtId="166" fontId="3" fillId="2" borderId="0" xfId="1" applyNumberFormat="1" applyFont="1" applyFill="1" applyBorder="1" applyAlignment="1">
      <alignment horizontal="center" vertical="center"/>
    </xf>
    <xf numFmtId="166" fontId="3" fillId="2" borderId="1" xfId="1" applyNumberFormat="1" applyFont="1" applyFill="1" applyBorder="1"/>
    <xf numFmtId="166" fontId="3" fillId="2" borderId="0" xfId="1" applyNumberFormat="1" applyFont="1" applyFill="1" applyBorder="1"/>
    <xf numFmtId="0" fontId="0" fillId="2" borderId="0" xfId="0" applyFill="1" applyAlignment="1">
      <alignment vertical="top"/>
    </xf>
    <xf numFmtId="0" fontId="4" fillId="2" borderId="0" xfId="0" applyFont="1" applyFill="1" applyAlignment="1">
      <alignment horizontal="left" indent="1"/>
    </xf>
    <xf numFmtId="166" fontId="0" fillId="2" borderId="0" xfId="1" applyNumberFormat="1" applyFont="1" applyFill="1" applyBorder="1" applyAlignment="1">
      <alignment vertical="center"/>
    </xf>
    <xf numFmtId="166" fontId="0" fillId="2" borderId="1" xfId="1" applyNumberFormat="1" applyFont="1" applyFill="1" applyBorder="1"/>
    <xf numFmtId="166" fontId="0" fillId="2" borderId="0" xfId="1" applyNumberFormat="1" applyFont="1" applyFill="1" applyBorder="1"/>
    <xf numFmtId="166" fontId="3" fillId="2" borderId="0" xfId="1" applyNumberFormat="1" applyFont="1" applyFill="1" applyBorder="1" applyAlignment="1">
      <alignment vertical="center"/>
    </xf>
    <xf numFmtId="0" fontId="3" fillId="2" borderId="0" xfId="4" applyFont="1" applyFill="1"/>
    <xf numFmtId="0" fontId="4" fillId="2" borderId="0" xfId="4" applyFont="1" applyFill="1" applyAlignment="1" applyProtection="1">
      <alignment horizontal="right"/>
      <protection locked="0"/>
    </xf>
    <xf numFmtId="0" fontId="4" fillId="2" borderId="0" xfId="4" applyFont="1" applyFill="1" applyProtection="1">
      <protection locked="0"/>
    </xf>
    <xf numFmtId="0" fontId="5" fillId="3" borderId="0" xfId="4" applyFont="1" applyFill="1"/>
    <xf numFmtId="0" fontId="8" fillId="3" borderId="0" xfId="5" applyFont="1" applyFill="1" applyAlignment="1">
      <alignment horizontal="right"/>
    </xf>
    <xf numFmtId="0" fontId="5" fillId="3" borderId="0" xfId="5" applyFont="1" applyFill="1" applyAlignment="1">
      <alignment horizontal="center"/>
    </xf>
    <xf numFmtId="0" fontId="5" fillId="3" borderId="0" xfId="5" applyFont="1" applyFill="1" applyAlignment="1">
      <alignment horizontal="right"/>
    </xf>
    <xf numFmtId="0" fontId="8" fillId="3" borderId="0" xfId="5" applyFont="1" applyFill="1"/>
    <xf numFmtId="0" fontId="2" fillId="2" borderId="0" xfId="4" applyFont="1" applyFill="1"/>
    <xf numFmtId="0" fontId="8" fillId="2" borderId="0" xfId="0" applyFont="1" applyFill="1" applyAlignment="1">
      <alignment horizontal="center"/>
    </xf>
    <xf numFmtId="0" fontId="0" fillId="2" borderId="0" xfId="0" applyFill="1" applyAlignment="1">
      <alignment horizontal="center"/>
    </xf>
    <xf numFmtId="0" fontId="3" fillId="2" borderId="0" xfId="0" applyFont="1" applyFill="1" applyAlignment="1">
      <alignment horizontal="center"/>
    </xf>
    <xf numFmtId="1" fontId="8" fillId="2" borderId="0" xfId="3" applyNumberFormat="1" applyFont="1" applyFill="1" applyBorder="1" applyAlignment="1"/>
    <xf numFmtId="166" fontId="2" fillId="2" borderId="1" xfId="1" applyNumberFormat="1" applyFont="1" applyFill="1" applyBorder="1"/>
    <xf numFmtId="0" fontId="2" fillId="2" borderId="1" xfId="0" applyFont="1" applyFill="1" applyBorder="1"/>
    <xf numFmtId="168" fontId="4" fillId="2" borderId="0" xfId="9" applyNumberFormat="1" applyFont="1" applyFill="1"/>
    <xf numFmtId="166" fontId="2" fillId="2" borderId="0" xfId="1" applyNumberFormat="1" applyFont="1" applyFill="1" applyBorder="1" applyAlignment="1">
      <alignment vertical="center"/>
    </xf>
    <xf numFmtId="168" fontId="4" fillId="2" borderId="0" xfId="9" applyNumberFormat="1" applyFont="1" applyFill="1" applyBorder="1"/>
    <xf numFmtId="168" fontId="2" fillId="2" borderId="1" xfId="0" applyNumberFormat="1" applyFont="1" applyFill="1" applyBorder="1"/>
    <xf numFmtId="166" fontId="0" fillId="2" borderId="0" xfId="0" applyNumberFormat="1" applyFill="1"/>
    <xf numFmtId="166" fontId="2" fillId="2" borderId="0" xfId="1" applyNumberFormat="1" applyFont="1" applyFill="1" applyBorder="1"/>
    <xf numFmtId="168" fontId="2" fillId="2" borderId="0" xfId="0" applyNumberFormat="1" applyFont="1" applyFill="1"/>
    <xf numFmtId="0" fontId="2" fillId="2" borderId="0" xfId="0" applyFont="1" applyFill="1"/>
    <xf numFmtId="168" fontId="4" fillId="2" borderId="4" xfId="9" applyNumberFormat="1" applyFont="1" applyFill="1" applyBorder="1"/>
    <xf numFmtId="0" fontId="0" fillId="2" borderId="5" xfId="0" applyFill="1" applyBorder="1" applyAlignment="1">
      <alignment horizontal="center"/>
    </xf>
    <xf numFmtId="166" fontId="2" fillId="2" borderId="4" xfId="1" applyNumberFormat="1" applyFont="1" applyFill="1" applyBorder="1"/>
    <xf numFmtId="0" fontId="2" fillId="2" borderId="4" xfId="0" applyFont="1" applyFill="1" applyBorder="1"/>
    <xf numFmtId="166" fontId="3" fillId="2" borderId="4" xfId="1" applyNumberFormat="1" applyFont="1" applyFill="1" applyBorder="1"/>
    <xf numFmtId="166" fontId="3" fillId="2" borderId="6" xfId="1" applyNumberFormat="1" applyFont="1" applyFill="1" applyBorder="1"/>
    <xf numFmtId="166" fontId="0" fillId="2" borderId="4" xfId="1" applyNumberFormat="1" applyFont="1" applyFill="1" applyBorder="1"/>
    <xf numFmtId="168" fontId="2" fillId="2" borderId="4" xfId="0" applyNumberFormat="1" applyFont="1" applyFill="1" applyBorder="1"/>
    <xf numFmtId="168" fontId="8" fillId="2" borderId="0" xfId="9" applyNumberFormat="1" applyFont="1" applyFill="1" applyBorder="1"/>
    <xf numFmtId="166" fontId="3" fillId="0" borderId="6" xfId="1" applyNumberFormat="1" applyFont="1" applyFill="1" applyBorder="1"/>
    <xf numFmtId="166" fontId="3" fillId="2" borderId="0" xfId="1" applyNumberFormat="1" applyFont="1" applyFill="1" applyBorder="1" applyAlignment="1">
      <alignment horizontal="left" vertical="top"/>
    </xf>
    <xf numFmtId="166" fontId="2" fillId="2" borderId="0" xfId="1" applyNumberFormat="1" applyFont="1" applyFill="1" applyBorder="1" applyAlignment="1">
      <alignment horizontal="left" vertical="top"/>
    </xf>
    <xf numFmtId="168" fontId="4" fillId="0" borderId="4" xfId="9" applyNumberFormat="1" applyFont="1" applyFill="1" applyBorder="1"/>
    <xf numFmtId="166" fontId="3" fillId="2" borderId="7" xfId="1" applyNumberFormat="1" applyFont="1" applyFill="1" applyBorder="1"/>
    <xf numFmtId="168" fontId="3" fillId="0" borderId="4" xfId="3" applyNumberFormat="1" applyFont="1" applyFill="1" applyBorder="1" applyAlignment="1">
      <alignment horizontal="right"/>
    </xf>
    <xf numFmtId="0" fontId="3" fillId="0" borderId="0" xfId="0" applyFont="1"/>
    <xf numFmtId="169" fontId="0" fillId="2" borderId="0" xfId="0" applyNumberFormat="1" applyFill="1"/>
    <xf numFmtId="1" fontId="0" fillId="2" borderId="0" xfId="0" applyNumberFormat="1" applyFill="1"/>
    <xf numFmtId="169" fontId="6" fillId="2" borderId="0" xfId="0" applyNumberFormat="1" applyFont="1" applyFill="1"/>
    <xf numFmtId="0" fontId="0" fillId="2" borderId="1" xfId="0" applyFill="1" applyBorder="1" applyAlignment="1">
      <alignment horizontal="center"/>
    </xf>
    <xf numFmtId="0" fontId="0" fillId="2" borderId="4" xfId="0" applyFill="1" applyBorder="1" applyAlignment="1">
      <alignment horizontal="center"/>
    </xf>
    <xf numFmtId="0" fontId="4" fillId="2" borderId="4" xfId="0" applyFont="1" applyFill="1" applyBorder="1" applyAlignment="1">
      <alignment horizontal="center"/>
    </xf>
    <xf numFmtId="0" fontId="3" fillId="2" borderId="4" xfId="0" applyFont="1" applyFill="1" applyBorder="1"/>
    <xf numFmtId="0" fontId="0" fillId="2" borderId="4" xfId="0" applyFill="1" applyBorder="1"/>
    <xf numFmtId="0" fontId="3" fillId="2" borderId="1" xfId="0" applyFont="1" applyFill="1" applyBorder="1"/>
    <xf numFmtId="0" fontId="0" fillId="2" borderId="1" xfId="0" applyFill="1" applyBorder="1"/>
    <xf numFmtId="169" fontId="3" fillId="2" borderId="1" xfId="0" applyNumberFormat="1" applyFont="1" applyFill="1" applyBorder="1" applyAlignment="1">
      <alignment horizontal="center"/>
    </xf>
    <xf numFmtId="169" fontId="3" fillId="2" borderId="4" xfId="0" applyNumberFormat="1" applyFont="1" applyFill="1" applyBorder="1" applyAlignment="1">
      <alignment horizontal="center"/>
    </xf>
    <xf numFmtId="169" fontId="0" fillId="2" borderId="4" xfId="0" applyNumberFormat="1" applyFill="1" applyBorder="1" applyAlignment="1">
      <alignment horizontal="center"/>
    </xf>
    <xf numFmtId="169" fontId="0" fillId="2" borderId="1" xfId="0" applyNumberFormat="1" applyFill="1" applyBorder="1" applyAlignment="1">
      <alignment horizontal="center"/>
    </xf>
    <xf numFmtId="169" fontId="3" fillId="2" borderId="0" xfId="0" applyNumberFormat="1" applyFont="1" applyFill="1" applyAlignment="1">
      <alignment horizontal="center"/>
    </xf>
    <xf numFmtId="169" fontId="0" fillId="2" borderId="0" xfId="0" applyNumberFormat="1" applyFill="1" applyAlignment="1">
      <alignment horizontal="center"/>
    </xf>
    <xf numFmtId="0" fontId="4" fillId="2" borderId="0" xfId="0" applyFont="1" applyFill="1" applyAlignment="1" applyProtection="1">
      <alignment horizontal="center"/>
      <protection locked="0"/>
    </xf>
    <xf numFmtId="0" fontId="5" fillId="3" borderId="0" xfId="0" applyFont="1" applyFill="1" applyAlignment="1">
      <alignment horizontal="center"/>
    </xf>
    <xf numFmtId="0" fontId="3" fillId="2" borderId="4"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center" vertical="center"/>
    </xf>
    <xf numFmtId="169" fontId="3" fillId="2" borderId="0" xfId="0" applyNumberFormat="1" applyFont="1" applyFill="1" applyAlignment="1">
      <alignment horizontal="center" vertical="center"/>
    </xf>
    <xf numFmtId="169" fontId="0" fillId="2" borderId="0" xfId="0" applyNumberFormat="1" applyFill="1" applyAlignment="1">
      <alignment horizontal="center" vertical="center"/>
    </xf>
    <xf numFmtId="169" fontId="3" fillId="2" borderId="4" xfId="0" applyNumberFormat="1" applyFont="1" applyFill="1" applyBorder="1" applyAlignment="1">
      <alignment horizontal="center" vertical="center"/>
    </xf>
    <xf numFmtId="169" fontId="0" fillId="2" borderId="4" xfId="0" applyNumberFormat="1" applyFill="1" applyBorder="1" applyAlignment="1">
      <alignment horizontal="center" vertical="center"/>
    </xf>
    <xf numFmtId="169" fontId="3" fillId="2" borderId="1" xfId="0" applyNumberFormat="1" applyFont="1" applyFill="1" applyBorder="1" applyAlignment="1">
      <alignment horizontal="center" vertical="center"/>
    </xf>
    <xf numFmtId="169" fontId="0" fillId="2" borderId="1" xfId="0" applyNumberFormat="1"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0" xfId="0" applyFill="1" applyAlignment="1">
      <alignment horizontal="center" vertical="center"/>
    </xf>
    <xf numFmtId="168" fontId="8" fillId="2" borderId="4" xfId="9" applyNumberFormat="1" applyFont="1" applyFill="1" applyBorder="1"/>
    <xf numFmtId="168" fontId="4" fillId="2" borderId="1" xfId="9" applyNumberFormat="1" applyFont="1" applyFill="1" applyBorder="1"/>
    <xf numFmtId="0" fontId="0" fillId="2" borderId="5" xfId="0" applyFill="1" applyBorder="1"/>
    <xf numFmtId="168" fontId="8" fillId="2" borderId="1" xfId="9" applyNumberFormat="1" applyFont="1" applyFill="1" applyBorder="1"/>
    <xf numFmtId="166" fontId="2" fillId="0" borderId="1" xfId="1" applyNumberFormat="1" applyFont="1" applyFill="1" applyBorder="1"/>
    <xf numFmtId="168" fontId="0" fillId="2" borderId="1" xfId="0" applyNumberFormat="1" applyFill="1" applyBorder="1"/>
    <xf numFmtId="169" fontId="0" fillId="2" borderId="4" xfId="0" applyNumberFormat="1" applyFill="1" applyBorder="1"/>
    <xf numFmtId="169" fontId="3" fillId="2" borderId="4" xfId="0" applyNumberFormat="1" applyFont="1" applyFill="1" applyBorder="1"/>
    <xf numFmtId="166" fontId="3" fillId="2" borderId="1" xfId="1" applyNumberFormat="1" applyFont="1" applyFill="1" applyBorder="1" applyAlignment="1">
      <alignment horizontal="left" vertical="top"/>
    </xf>
    <xf numFmtId="166" fontId="3" fillId="2" borderId="4" xfId="1" applyNumberFormat="1" applyFont="1" applyFill="1" applyBorder="1" applyAlignment="1">
      <alignment horizontal="left" vertical="top"/>
    </xf>
    <xf numFmtId="168" fontId="4" fillId="2" borderId="1" xfId="9" applyNumberFormat="1" applyFont="1" applyFill="1" applyBorder="1" applyAlignment="1">
      <alignment horizontal="left" vertical="top"/>
    </xf>
    <xf numFmtId="166" fontId="2" fillId="2" borderId="4" xfId="1" applyNumberFormat="1" applyFont="1" applyFill="1" applyBorder="1" applyAlignment="1">
      <alignment horizontal="left" vertical="top"/>
    </xf>
    <xf numFmtId="166" fontId="2" fillId="2" borderId="1" xfId="1" applyNumberFormat="1" applyFont="1" applyFill="1" applyBorder="1" applyAlignment="1">
      <alignment horizontal="left" vertical="top"/>
    </xf>
    <xf numFmtId="166" fontId="0" fillId="2" borderId="1" xfId="1" applyNumberFormat="1" applyFont="1" applyFill="1" applyBorder="1" applyAlignment="1">
      <alignment horizontal="left" vertical="top"/>
    </xf>
    <xf numFmtId="0" fontId="4" fillId="2" borderId="4" xfId="0" applyFont="1" applyFill="1" applyBorder="1" applyProtection="1">
      <protection locked="0"/>
    </xf>
    <xf numFmtId="0" fontId="5" fillId="3" borderId="4" xfId="0" applyFont="1" applyFill="1" applyBorder="1"/>
    <xf numFmtId="0" fontId="8" fillId="2" borderId="4" xfId="0" applyFont="1" applyFill="1" applyBorder="1"/>
    <xf numFmtId="0" fontId="4" fillId="2" borderId="4" xfId="0" applyFont="1" applyFill="1" applyBorder="1" applyAlignment="1">
      <alignment horizontal="left" indent="1"/>
    </xf>
    <xf numFmtId="164" fontId="3" fillId="2" borderId="0" xfId="1" applyNumberFormat="1" applyFont="1" applyFill="1" applyBorder="1"/>
    <xf numFmtId="164" fontId="2" fillId="2" borderId="0" xfId="1" applyNumberFormat="1" applyFont="1" applyFill="1" applyBorder="1"/>
    <xf numFmtId="164" fontId="0" fillId="2" borderId="0" xfId="1" applyNumberFormat="1" applyFont="1" applyFill="1" applyBorder="1"/>
    <xf numFmtId="164" fontId="8" fillId="2" borderId="0" xfId="9" applyNumberFormat="1" applyFont="1" applyFill="1" applyBorder="1"/>
    <xf numFmtId="164" fontId="4" fillId="2" borderId="0" xfId="9" applyNumberFormat="1" applyFont="1" applyFill="1" applyBorder="1"/>
    <xf numFmtId="169" fontId="6" fillId="2" borderId="0" xfId="0" applyNumberFormat="1" applyFont="1" applyFill="1" applyAlignment="1">
      <alignment horizontal="center" vertical="center"/>
    </xf>
    <xf numFmtId="1" fontId="8" fillId="2" borderId="1" xfId="0" applyNumberFormat="1" applyFont="1" applyFill="1" applyBorder="1"/>
    <xf numFmtId="0" fontId="4" fillId="2" borderId="5" xfId="0" applyFont="1" applyFill="1" applyBorder="1" applyAlignment="1">
      <alignment horizontal="center" vertical="center"/>
    </xf>
    <xf numFmtId="168" fontId="4" fillId="2" borderId="4" xfId="9" applyNumberFormat="1" applyFont="1" applyFill="1" applyBorder="1" applyAlignment="1">
      <alignment vertical="center"/>
    </xf>
    <xf numFmtId="0" fontId="2" fillId="2" borderId="0" xfId="0" applyFont="1" applyFill="1" applyAlignment="1">
      <alignment vertical="center"/>
    </xf>
    <xf numFmtId="168" fontId="4" fillId="2" borderId="4" xfId="9" applyNumberFormat="1" applyFont="1" applyFill="1" applyBorder="1" applyAlignment="1">
      <alignment horizontal="center" vertical="center"/>
    </xf>
    <xf numFmtId="164" fontId="4" fillId="2" borderId="0" xfId="9" applyNumberFormat="1" applyFont="1" applyFill="1" applyBorder="1" applyAlignment="1">
      <alignment horizontal="center" vertical="center"/>
    </xf>
    <xf numFmtId="168" fontId="0" fillId="2" borderId="0" xfId="0" applyNumberFormat="1" applyFill="1"/>
    <xf numFmtId="168" fontId="0" fillId="2" borderId="4" xfId="0" applyNumberFormat="1" applyFill="1" applyBorder="1"/>
    <xf numFmtId="0" fontId="4" fillId="0" borderId="0" xfId="0" applyFont="1"/>
    <xf numFmtId="0" fontId="8" fillId="0" borderId="0" xfId="0" applyFont="1"/>
    <xf numFmtId="169" fontId="4" fillId="2" borderId="0" xfId="0" applyNumberFormat="1" applyFont="1" applyFill="1" applyAlignment="1">
      <alignment horizontal="center" vertical="center"/>
    </xf>
    <xf numFmtId="164" fontId="17" fillId="2" borderId="0" xfId="1" applyNumberFormat="1" applyFont="1" applyFill="1" applyBorder="1"/>
    <xf numFmtId="164" fontId="6" fillId="2" borderId="0" xfId="1" applyNumberFormat="1" applyFont="1" applyFill="1" applyBorder="1"/>
    <xf numFmtId="169" fontId="17" fillId="2" borderId="0" xfId="0" applyNumberFormat="1" applyFont="1" applyFill="1" applyAlignment="1">
      <alignment horizontal="center" vertical="center"/>
    </xf>
    <xf numFmtId="0" fontId="4" fillId="2" borderId="1" xfId="0" applyFont="1" applyFill="1" applyBorder="1" applyAlignment="1">
      <alignment horizontal="center"/>
    </xf>
    <xf numFmtId="0" fontId="4" fillId="2" borderId="0" xfId="0" applyFont="1" applyFill="1" applyAlignment="1">
      <alignment horizontal="center"/>
    </xf>
    <xf numFmtId="169" fontId="4" fillId="2" borderId="4" xfId="0" applyNumberFormat="1" applyFont="1" applyFill="1" applyBorder="1" applyAlignment="1">
      <alignment horizontal="center" vertical="center"/>
    </xf>
    <xf numFmtId="169" fontId="4" fillId="2" borderId="1" xfId="0" applyNumberFormat="1" applyFont="1" applyFill="1" applyBorder="1" applyAlignment="1">
      <alignment horizontal="center" vertical="center"/>
    </xf>
    <xf numFmtId="169" fontId="4" fillId="2" borderId="4" xfId="0" applyNumberFormat="1" applyFont="1" applyFill="1" applyBorder="1" applyAlignment="1">
      <alignment horizontal="center"/>
    </xf>
    <xf numFmtId="166" fontId="4" fillId="2" borderId="1" xfId="1" applyNumberFormat="1" applyFont="1" applyFill="1" applyBorder="1" applyAlignment="1">
      <alignment horizontal="right"/>
    </xf>
    <xf numFmtId="168" fontId="4" fillId="2" borderId="0" xfId="9" applyNumberFormat="1" applyFont="1" applyFill="1" applyBorder="1" applyAlignment="1">
      <alignment horizontal="right"/>
    </xf>
    <xf numFmtId="168" fontId="4" fillId="2" borderId="4" xfId="9" applyNumberFormat="1" applyFont="1" applyFill="1" applyBorder="1" applyAlignment="1">
      <alignment horizontal="right"/>
    </xf>
    <xf numFmtId="164" fontId="4" fillId="2" borderId="0" xfId="9" applyNumberFormat="1" applyFont="1" applyFill="1" applyBorder="1" applyAlignment="1">
      <alignment horizontal="right"/>
    </xf>
    <xf numFmtId="169" fontId="4" fillId="2" borderId="1" xfId="0" applyNumberFormat="1" applyFont="1" applyFill="1" applyBorder="1" applyAlignment="1">
      <alignment horizontal="right" vertical="center"/>
    </xf>
    <xf numFmtId="169" fontId="4" fillId="2" borderId="0" xfId="0" applyNumberFormat="1" applyFont="1" applyFill="1" applyAlignment="1">
      <alignment horizontal="right" vertical="center"/>
    </xf>
    <xf numFmtId="169" fontId="4" fillId="2" borderId="4" xfId="0" applyNumberFormat="1" applyFont="1" applyFill="1" applyBorder="1" applyAlignment="1">
      <alignment horizontal="right"/>
    </xf>
    <xf numFmtId="0" fontId="0" fillId="2" borderId="0" xfId="0" applyFill="1" applyAlignment="1">
      <alignment horizontal="left"/>
    </xf>
    <xf numFmtId="166" fontId="8" fillId="2" borderId="0" xfId="1" applyNumberFormat="1" applyFont="1" applyFill="1" applyBorder="1" applyAlignment="1">
      <alignment horizontal="right"/>
    </xf>
    <xf numFmtId="166" fontId="8" fillId="2" borderId="1" xfId="1" applyNumberFormat="1" applyFont="1" applyFill="1" applyBorder="1" applyAlignment="1">
      <alignment horizontal="right"/>
    </xf>
    <xf numFmtId="166" fontId="8" fillId="2" borderId="4" xfId="1" applyNumberFormat="1" applyFont="1" applyFill="1" applyBorder="1" applyAlignment="1">
      <alignment horizontal="right"/>
    </xf>
    <xf numFmtId="164" fontId="8" fillId="2" borderId="0" xfId="1" applyNumberFormat="1" applyFont="1" applyFill="1" applyBorder="1" applyAlignment="1">
      <alignment horizontal="right"/>
    </xf>
    <xf numFmtId="1" fontId="4" fillId="2" borderId="0" xfId="0" applyNumberFormat="1" applyFont="1" applyFill="1"/>
    <xf numFmtId="168" fontId="4" fillId="2" borderId="0" xfId="9" applyNumberFormat="1" applyFont="1" applyFill="1" applyAlignment="1">
      <alignment horizontal="right"/>
    </xf>
    <xf numFmtId="168" fontId="4" fillId="0" borderId="4" xfId="9" applyNumberFormat="1" applyFont="1" applyFill="1" applyBorder="1" applyAlignment="1">
      <alignment horizontal="right"/>
    </xf>
    <xf numFmtId="166" fontId="4" fillId="0" borderId="1" xfId="1" applyNumberFormat="1" applyFont="1" applyFill="1" applyBorder="1" applyAlignment="1">
      <alignment horizontal="right"/>
    </xf>
    <xf numFmtId="166" fontId="4" fillId="2" borderId="0" xfId="1" applyNumberFormat="1" applyFont="1" applyFill="1" applyBorder="1" applyAlignment="1">
      <alignment horizontal="right"/>
    </xf>
    <xf numFmtId="166" fontId="4" fillId="2" borderId="4" xfId="1" applyNumberFormat="1" applyFont="1" applyFill="1" applyBorder="1" applyAlignment="1">
      <alignment horizontal="right"/>
    </xf>
    <xf numFmtId="164" fontId="4" fillId="2" borderId="0" xfId="1" applyNumberFormat="1" applyFont="1" applyFill="1" applyBorder="1" applyAlignment="1">
      <alignment horizontal="right"/>
    </xf>
    <xf numFmtId="169" fontId="8" fillId="2" borderId="4" xfId="0" applyNumberFormat="1" applyFont="1" applyFill="1" applyBorder="1" applyAlignment="1">
      <alignment horizontal="right"/>
    </xf>
    <xf numFmtId="169" fontId="8" fillId="2" borderId="0" xfId="0" applyNumberFormat="1" applyFont="1" applyFill="1" applyAlignment="1">
      <alignment horizontal="right"/>
    </xf>
    <xf numFmtId="169" fontId="8" fillId="2" borderId="0" xfId="0" applyNumberFormat="1" applyFont="1" applyFill="1" applyAlignment="1">
      <alignment horizontal="center"/>
    </xf>
    <xf numFmtId="169" fontId="8" fillId="2" borderId="4" xfId="0" applyNumberFormat="1" applyFont="1" applyFill="1" applyBorder="1" applyAlignment="1">
      <alignment horizontal="center"/>
    </xf>
    <xf numFmtId="169" fontId="4" fillId="2" borderId="1" xfId="0" applyNumberFormat="1" applyFont="1" applyFill="1" applyBorder="1" applyAlignment="1">
      <alignment horizontal="right"/>
    </xf>
    <xf numFmtId="169" fontId="4" fillId="2" borderId="0" xfId="0" applyNumberFormat="1" applyFont="1" applyFill="1" applyAlignment="1">
      <alignment horizontal="center"/>
    </xf>
    <xf numFmtId="169" fontId="4" fillId="2" borderId="0" xfId="0" applyNumberFormat="1" applyFont="1" applyFill="1" applyAlignment="1">
      <alignment horizontal="right"/>
    </xf>
    <xf numFmtId="0" fontId="4" fillId="2" borderId="0" xfId="0" applyFont="1" applyFill="1" applyAlignment="1">
      <alignment horizontal="center" vertical="center"/>
    </xf>
    <xf numFmtId="0" fontId="18" fillId="0" borderId="0" xfId="0" applyFont="1"/>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164" fontId="3" fillId="2" borderId="1" xfId="1" applyNumberFormat="1" applyFont="1" applyFill="1" applyBorder="1"/>
    <xf numFmtId="164" fontId="3" fillId="2" borderId="4" xfId="1" applyNumberFormat="1" applyFont="1" applyFill="1" applyBorder="1"/>
    <xf numFmtId="164" fontId="2" fillId="2" borderId="1" xfId="1" applyNumberFormat="1" applyFont="1" applyFill="1" applyBorder="1"/>
    <xf numFmtId="164" fontId="2" fillId="2" borderId="4" xfId="1" applyNumberFormat="1" applyFont="1" applyFill="1" applyBorder="1"/>
    <xf numFmtId="164" fontId="0" fillId="2" borderId="1" xfId="1" applyNumberFormat="1" applyFont="1" applyFill="1" applyBorder="1"/>
    <xf numFmtId="164" fontId="0" fillId="2" borderId="4" xfId="1" applyNumberFormat="1" applyFont="1" applyFill="1" applyBorder="1"/>
    <xf numFmtId="164" fontId="8" fillId="2" borderId="1" xfId="1" applyNumberFormat="1" applyFont="1" applyFill="1" applyBorder="1" applyAlignment="1">
      <alignment horizontal="right"/>
    </xf>
    <xf numFmtId="164" fontId="8" fillId="2" borderId="4" xfId="1" applyNumberFormat="1" applyFont="1" applyFill="1" applyBorder="1" applyAlignment="1">
      <alignment horizontal="right"/>
    </xf>
    <xf numFmtId="164" fontId="4" fillId="2" borderId="1" xfId="1" applyNumberFormat="1" applyFont="1" applyFill="1" applyBorder="1" applyAlignment="1">
      <alignment horizontal="right"/>
    </xf>
    <xf numFmtId="164" fontId="4" fillId="2" borderId="4" xfId="1" applyNumberFormat="1" applyFont="1" applyFill="1" applyBorder="1" applyAlignment="1">
      <alignment horizontal="right"/>
    </xf>
    <xf numFmtId="164" fontId="8" fillId="2" borderId="4" xfId="9" applyNumberFormat="1" applyFont="1" applyFill="1" applyBorder="1"/>
    <xf numFmtId="164" fontId="4" fillId="2" borderId="4" xfId="9" applyNumberFormat="1" applyFont="1" applyFill="1" applyBorder="1"/>
    <xf numFmtId="169" fontId="8" fillId="2" borderId="0" xfId="0" applyNumberFormat="1" applyFont="1" applyFill="1" applyAlignment="1">
      <alignment horizontal="center" vertical="center"/>
    </xf>
    <xf numFmtId="169" fontId="8" fillId="2" borderId="4" xfId="0" applyNumberFormat="1" applyFont="1" applyFill="1" applyBorder="1" applyAlignment="1">
      <alignment horizontal="center" vertical="center"/>
    </xf>
    <xf numFmtId="164" fontId="4" fillId="2" borderId="4" xfId="9" applyNumberFormat="1" applyFont="1" applyFill="1" applyBorder="1" applyAlignment="1">
      <alignment horizontal="center" vertical="center"/>
    </xf>
    <xf numFmtId="0" fontId="15" fillId="3" borderId="0" xfId="6" applyFont="1" applyFill="1" applyAlignment="1">
      <alignment horizontal="center"/>
    </xf>
    <xf numFmtId="0" fontId="3" fillId="2" borderId="0" xfId="0" applyFont="1" applyFill="1" applyAlignment="1">
      <alignment horizontal="center" vertical="center"/>
    </xf>
    <xf numFmtId="0" fontId="0" fillId="2" borderId="0" xfId="0" applyFill="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8"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0" fillId="2" borderId="1" xfId="0" applyFill="1" applyBorder="1" applyAlignment="1">
      <alignment horizontal="center"/>
    </xf>
    <xf numFmtId="0" fontId="9" fillId="2" borderId="0" xfId="0" applyFont="1" applyFill="1" applyAlignment="1">
      <alignment horizontal="left" vertical="center"/>
    </xf>
    <xf numFmtId="0" fontId="0" fillId="2" borderId="4" xfId="0" applyFill="1" applyBorder="1" applyAlignment="1">
      <alignment horizontal="center"/>
    </xf>
    <xf numFmtId="0" fontId="4" fillId="2" borderId="1" xfId="0" applyFont="1" applyFill="1" applyBorder="1" applyAlignment="1">
      <alignment horizontal="center"/>
    </xf>
    <xf numFmtId="0" fontId="4" fillId="2" borderId="0" xfId="0" applyFont="1" applyFill="1" applyAlignment="1">
      <alignment horizontal="center"/>
    </xf>
    <xf numFmtId="0" fontId="4" fillId="2" borderId="4" xfId="0" applyFont="1" applyFill="1" applyBorder="1" applyAlignment="1">
      <alignment horizontal="center"/>
    </xf>
    <xf numFmtId="0" fontId="4" fillId="2" borderId="4" xfId="0" applyFont="1" applyFill="1" applyBorder="1" applyAlignment="1">
      <alignment horizontal="center" vertical="center"/>
    </xf>
    <xf numFmtId="0" fontId="3" fillId="2" borderId="0" xfId="0" applyFont="1" applyFill="1" applyAlignment="1">
      <alignment horizontal="center"/>
    </xf>
    <xf numFmtId="0" fontId="8" fillId="2" borderId="1" xfId="0" applyFont="1" applyFill="1" applyBorder="1" applyAlignment="1">
      <alignment horizontal="center" vertical="center"/>
    </xf>
    <xf numFmtId="0" fontId="9" fillId="2" borderId="4" xfId="0" applyFont="1" applyFill="1" applyBorder="1" applyAlignment="1">
      <alignment horizontal="left" vertical="center"/>
    </xf>
    <xf numFmtId="0" fontId="4" fillId="2" borderId="0" xfId="0" applyFont="1" applyFill="1" applyBorder="1" applyAlignment="1">
      <alignment horizontal="center" vertical="center"/>
    </xf>
    <xf numFmtId="0" fontId="0" fillId="2" borderId="0" xfId="0" applyFill="1" applyBorder="1" applyAlignment="1">
      <alignment horizontal="center"/>
    </xf>
    <xf numFmtId="0" fontId="4" fillId="2" borderId="0" xfId="0" applyFont="1" applyFill="1" applyBorder="1" applyAlignment="1">
      <alignment horizontal="center" vertical="center"/>
    </xf>
    <xf numFmtId="0" fontId="0" fillId="2" borderId="0" xfId="0" applyFill="1" applyBorder="1"/>
    <xf numFmtId="0" fontId="3" fillId="2" borderId="0" xfId="0" applyFont="1" applyFill="1" applyBorder="1"/>
    <xf numFmtId="169" fontId="3" fillId="2" borderId="0" xfId="0" applyNumberFormat="1" applyFont="1" applyFill="1" applyBorder="1" applyAlignment="1">
      <alignment horizontal="center" vertical="center"/>
    </xf>
    <xf numFmtId="169" fontId="0" fillId="2" borderId="0" xfId="0" applyNumberFormat="1" applyFill="1" applyBorder="1" applyAlignment="1">
      <alignment horizontal="center" vertical="center"/>
    </xf>
    <xf numFmtId="169" fontId="8" fillId="2" borderId="0" xfId="0" applyNumberFormat="1" applyFont="1" applyFill="1" applyBorder="1" applyAlignment="1">
      <alignment horizontal="center" vertical="center"/>
    </xf>
    <xf numFmtId="169" fontId="4" fillId="2" borderId="0" xfId="0" applyNumberFormat="1" applyFont="1" applyFill="1" applyBorder="1" applyAlignment="1">
      <alignment horizontal="center" vertical="center"/>
    </xf>
    <xf numFmtId="0" fontId="0" fillId="2" borderId="0" xfId="0" applyFill="1" applyBorder="1" applyAlignment="1">
      <alignment horizontal="center" vertical="center"/>
    </xf>
    <xf numFmtId="0" fontId="8" fillId="2" borderId="1" xfId="0" applyFont="1" applyFill="1" applyBorder="1"/>
    <xf numFmtId="0" fontId="8" fillId="2" borderId="0" xfId="0" applyFont="1" applyFill="1" applyBorder="1"/>
    <xf numFmtId="0" fontId="0" fillId="2" borderId="0" xfId="0" applyFill="1" applyBorder="1" applyAlignment="1">
      <alignment horizontal="center" vertical="center"/>
    </xf>
    <xf numFmtId="164" fontId="8" fillId="2" borderId="1" xfId="9" applyNumberFormat="1" applyFont="1" applyFill="1" applyBorder="1"/>
    <xf numFmtId="164" fontId="4" fillId="2" borderId="1" xfId="9" applyNumberFormat="1" applyFont="1" applyFill="1" applyBorder="1"/>
    <xf numFmtId="164" fontId="4" fillId="2" borderId="1" xfId="9" applyNumberFormat="1" applyFont="1" applyFill="1" applyBorder="1" applyAlignment="1">
      <alignment horizontal="center" vertical="center"/>
    </xf>
    <xf numFmtId="169" fontId="3" fillId="2" borderId="0" xfId="0" applyNumberFormat="1" applyFont="1" applyFill="1" applyBorder="1" applyAlignment="1">
      <alignment horizontal="center"/>
    </xf>
    <xf numFmtId="169" fontId="0" fillId="2" borderId="0" xfId="0" applyNumberFormat="1" applyFill="1" applyBorder="1" applyAlignment="1">
      <alignment horizontal="center"/>
    </xf>
    <xf numFmtId="164" fontId="4" fillId="2" borderId="4" xfId="9" applyNumberFormat="1" applyFont="1" applyFill="1" applyBorder="1" applyAlignment="1">
      <alignment horizontal="right"/>
    </xf>
  </cellXfs>
  <cellStyles count="22">
    <cellStyle name="Bron, Thema en Noten" xfId="2" xr:uid="{39867998-296A-46A2-A6CC-8DC9A84EC344}"/>
    <cellStyle name="Comma" xfId="1" builtinId="3"/>
    <cellStyle name="Comma 2" xfId="3" xr:uid="{392E8A8C-50F6-4755-87C5-3B65A1C8E607}"/>
    <cellStyle name="Comma 3" xfId="13" xr:uid="{355B5D97-08F8-444C-9A8C-DA21DABB6113}"/>
    <cellStyle name="Comma 4" xfId="16" xr:uid="{13E6C968-9F0D-4F03-8AF5-85603EA43280}"/>
    <cellStyle name="Grote titel" xfId="5" xr:uid="{02BE31DA-BEFF-46D1-9FBE-4E077FD3D7F6}"/>
    <cellStyle name="Hyperlink" xfId="6" builtinId="8"/>
    <cellStyle name="Hyperlink 2" xfId="17" xr:uid="{8D65FDFE-2852-421E-94CC-D02A72E4A75C}"/>
    <cellStyle name="Komma 2" xfId="20" xr:uid="{78307750-F2F8-46FD-9D0F-001D9DF1A94D}"/>
    <cellStyle name="Komma 3" xfId="9" xr:uid="{5C8825D4-1DDA-4E18-9064-BCB7D61E8418}"/>
    <cellStyle name="Normal" xfId="0" builtinId="0"/>
    <cellStyle name="Normal 2" xfId="4" xr:uid="{8A76FB6D-9AFF-48F9-9817-88F3A05658A6}"/>
    <cellStyle name="Normal 2 2" xfId="21" xr:uid="{D04E4035-CD45-49E7-B4D3-A95C415FBB64}"/>
    <cellStyle name="Normal 2 3" xfId="8" xr:uid="{32C958ED-A3E2-44D3-AC34-92ECD1D66F9C}"/>
    <cellStyle name="Normal 3" xfId="10" xr:uid="{7E98323E-F8DD-40CF-8487-146E602732EB}"/>
    <cellStyle name="Normal 3 2" xfId="14" xr:uid="{BCD50837-1D26-4EBA-97FB-84F2DC820C46}"/>
    <cellStyle name="Normal 4" xfId="12" xr:uid="{846F97FD-1EFD-416E-A666-7FADD5F40A21}"/>
    <cellStyle name="Normal 5" xfId="11" xr:uid="{A6CB1E0D-785B-41B6-BC69-D67FBE1F4CD8}"/>
    <cellStyle name="Normal 6" xfId="15" xr:uid="{3350526A-C7D0-4ED1-9963-B294ACCC3DA9}"/>
    <cellStyle name="Standaard 2" xfId="19" xr:uid="{CF2E6ABB-8AB2-4A2F-8A83-AF4C9C9C61EF}"/>
    <cellStyle name="Standaard 3" xfId="18" xr:uid="{2F9957B2-0EE1-4235-B80B-2955892C24E7}"/>
    <cellStyle name="Standaard 4" xfId="7" xr:uid="{06B9589A-B3E4-49A6-9B27-9AA15C9BCFF4}"/>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steunpuntwerk.be/node/3967"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282892</xdr:colOff>
      <xdr:row>2</xdr:row>
      <xdr:rowOff>135251</xdr:rowOff>
    </xdr:to>
    <xdr:pic>
      <xdr:nvPicPr>
        <xdr:cNvPr id="2" name="Picture 1">
          <a:extLst>
            <a:ext uri="{FF2B5EF4-FFF2-40B4-BE49-F238E27FC236}">
              <a16:creationId xmlns:a16="http://schemas.microsoft.com/office/drawing/2014/main" id="{A3ED875F-D4F5-4836-8F25-24062A4D60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63202" cy="455291"/>
        </a:xfrm>
        <a:prstGeom prst="rect">
          <a:avLst/>
        </a:prstGeom>
      </xdr:spPr>
    </xdr:pic>
    <xdr:clientData/>
  </xdr:twoCellAnchor>
  <xdr:oneCellAnchor>
    <xdr:from>
      <xdr:col>0</xdr:col>
      <xdr:colOff>114300</xdr:colOff>
      <xdr:row>4</xdr:row>
      <xdr:rowOff>57149</xdr:rowOff>
    </xdr:from>
    <xdr:ext cx="12258675" cy="4366684"/>
    <xdr:sp macro="" textlink="">
      <xdr:nvSpPr>
        <xdr:cNvPr id="3" name="TextBox 2">
          <a:extLst>
            <a:ext uri="{FF2B5EF4-FFF2-40B4-BE49-F238E27FC236}">
              <a16:creationId xmlns:a16="http://schemas.microsoft.com/office/drawing/2014/main" id="{162AD0A5-B783-4AAB-B8D7-9D810B25D162}"/>
            </a:ext>
          </a:extLst>
        </xdr:cNvPr>
        <xdr:cNvSpPr txBox="1"/>
      </xdr:nvSpPr>
      <xdr:spPr>
        <a:xfrm>
          <a:off x="114300" y="692149"/>
          <a:ext cx="12258675" cy="4366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100000"/>
            </a:lnSpc>
          </a:pPr>
          <a:r>
            <a:rPr lang="nl-BE" sz="1000" b="1" baseline="0">
              <a:ln>
                <a:noFill/>
              </a:ln>
              <a:solidFill>
                <a:schemeClr val="tx1"/>
              </a:solidFill>
              <a:effectLst/>
              <a:latin typeface="+mn-lt"/>
              <a:ea typeface="+mn-ea"/>
              <a:cs typeface="+mn-cs"/>
            </a:rPr>
            <a:t>In deze cijferreeks ontleden we de verschillende groepen van de arbeidsreserve in de provincies. </a:t>
          </a:r>
        </a:p>
        <a:p>
          <a:pPr>
            <a:lnSpc>
              <a:spcPct val="100000"/>
            </a:lnSpc>
          </a:pPr>
          <a:endParaRPr lang="nl-BE" sz="1000" baseline="0">
            <a:ln>
              <a:noFill/>
            </a:ln>
            <a:solidFill>
              <a:schemeClr val="tx1"/>
            </a:solidFill>
            <a:effectLst/>
            <a:latin typeface="+mn-lt"/>
            <a:ea typeface="+mn-ea"/>
            <a:cs typeface="+mn-cs"/>
          </a:endParaRPr>
        </a:p>
        <a:p>
          <a:pPr>
            <a:lnSpc>
              <a:spcPct val="100000"/>
            </a:lnSpc>
          </a:pPr>
          <a:r>
            <a:rPr lang="nl-BE" sz="1000" baseline="0">
              <a:ln>
                <a:noFill/>
              </a:ln>
              <a:solidFill>
                <a:schemeClr val="tx1"/>
              </a:solidFill>
              <a:effectLst/>
              <a:latin typeface="+mn-lt"/>
              <a:ea typeface="+mn-ea"/>
              <a:cs typeface="+mn-cs"/>
            </a:rPr>
            <a:t>Het gaat hier over provinciale trendcijfers (gemiddelde van de voorbije vier kwartelen) voor de recentste kwartalen. Deze cijferreeks krijgt per semester een update. </a:t>
          </a:r>
        </a:p>
        <a:p>
          <a:pPr>
            <a:lnSpc>
              <a:spcPct val="100000"/>
            </a:lnSpc>
          </a:pPr>
          <a:endParaRPr lang="nl-BE" sz="1000" baseline="0">
            <a:ln>
              <a:noFill/>
            </a:ln>
            <a:solidFill>
              <a:schemeClr val="tx1"/>
            </a:solidFill>
            <a:effectLst/>
            <a:latin typeface="+mn-lt"/>
            <a:ea typeface="+mn-ea"/>
            <a:cs typeface="+mn-cs"/>
          </a:endParaRPr>
        </a:p>
        <a:p>
          <a:pPr>
            <a:lnSpc>
              <a:spcPct val="100000"/>
            </a:lnSpc>
          </a:pPr>
          <a:r>
            <a:rPr lang="nl-BE" sz="1000" baseline="0">
              <a:ln>
                <a:noFill/>
              </a:ln>
              <a:solidFill>
                <a:schemeClr val="tx1"/>
              </a:solidFill>
              <a:effectLst/>
              <a:latin typeface="+mn-lt"/>
              <a:ea typeface="+mn-ea"/>
              <a:cs typeface="+mn-cs"/>
            </a:rPr>
            <a:t>Voor deze berekeningen doen we een beroep op de Enquête naar de Arbeidskrachten (EAK), uitgevoerd door Statbel. Via de EAK kunnen we de populatie op actieve leeftijd opdelen in werkenden, werklozen en niet-beroepsactieven. Elk van deze groepen kunnen we nog verder verfijnen zodat we een beter inzicht krijgen in hun band met de arbeidsmarkt. In 2021 werd de EAK grondig hervormd waardoor bepaalde groepen van de arbeidsreserve niet meer te repliceren zijn. Daarenboven heeft ook Eurostat, het Europese bureau voor de statistiek, bepaalde definities gewijzigd. Doordat we zoveel mogelijk willen aansluiten bij de Europese definities en we gebonden zijn aan de mogelijkheden van de data, hebben we vanuit het Steunpunt Werk onze methodologie voor bepaalde groepen aangepast.  Hierdoor wijken de cijfers af van eerdere publicaties.</a:t>
          </a:r>
        </a:p>
        <a:p>
          <a:pPr>
            <a:lnSpc>
              <a:spcPct val="100000"/>
            </a:lnSpc>
          </a:pPr>
          <a:endParaRPr lang="nl-BE" sz="1000" baseline="0">
            <a:ln>
              <a:noFill/>
            </a:ln>
            <a:solidFill>
              <a:schemeClr val="tx1"/>
            </a:solidFill>
            <a:effectLst/>
            <a:latin typeface="+mn-lt"/>
            <a:ea typeface="+mn-ea"/>
            <a:cs typeface="+mn-cs"/>
          </a:endParaRPr>
        </a:p>
        <a:p>
          <a:r>
            <a:rPr lang="nl-BE" sz="1000" baseline="0">
              <a:solidFill>
                <a:schemeClr val="tx1"/>
              </a:solidFill>
              <a:effectLst/>
              <a:latin typeface="+mn-lt"/>
              <a:ea typeface="+mn-ea"/>
              <a:cs typeface="+mn-cs"/>
            </a:rPr>
            <a:t>Om de arbeidsreserve in kaart te brengen wordt er traditioneel gekeken naar de actieve werklozen maar deze belichten slechts een deel ervan. Er wordt nog heel wat potentiële arbeid en beschikbaar arbeidsvolume niet opgenomen bij de werkloosheidscijfers. Dit komt onder meer door de strenge ILO-definitie van werkloosheid (geen job uitoefenen, voorbije vier weken actief gezocht hebben naar werk en binnen twee weken beschikbaar zijn). We onderscheiden:</a:t>
          </a:r>
          <a:endParaRPr lang="nl-BE" sz="1000">
            <a:effectLst/>
          </a:endParaRPr>
        </a:p>
        <a:p>
          <a:pPr>
            <a:lnSpc>
              <a:spcPct val="100000"/>
            </a:lnSpc>
          </a:pPr>
          <a:endParaRPr lang="nl-BE" sz="1000" baseline="0">
            <a:ln>
              <a:noFill/>
            </a:ln>
            <a:solidFill>
              <a:sysClr val="windowText" lastClr="000000"/>
            </a:solidFill>
            <a:effectLst/>
            <a:latin typeface="+mn-lt"/>
            <a:ea typeface="+mn-ea"/>
            <a:cs typeface="+mn-cs"/>
          </a:endParaRPr>
        </a:p>
        <a:p>
          <a:r>
            <a:rPr lang="nl-BE" sz="1000" u="sng" baseline="0">
              <a:solidFill>
                <a:schemeClr val="tx1"/>
              </a:solidFill>
              <a:effectLst/>
              <a:latin typeface="+mn-lt"/>
              <a:ea typeface="+mn-ea"/>
              <a:cs typeface="+mn-cs"/>
            </a:rPr>
            <a:t>Tijdsgerelateerde ondertewerkgestelden</a:t>
          </a:r>
          <a:r>
            <a:rPr lang="nl-BE" sz="1000" baseline="0">
              <a:solidFill>
                <a:schemeClr val="tx1"/>
              </a:solidFill>
              <a:effectLst/>
              <a:latin typeface="+mn-lt"/>
              <a:ea typeface="+mn-ea"/>
              <a:cs typeface="+mn-cs"/>
            </a:rPr>
            <a:t>: deeltijds werkenden die graag meer uren zouden werken en voltijds werkenden die een tijdelijke reductie van de arbeidsuren ervaren omwille van overmacht of economische redenen (tijdelijke werkloosheid).</a:t>
          </a:r>
        </a:p>
        <a:p>
          <a:pPr marL="171450" indent="-171450">
            <a:buFont typeface="Wingdings" panose="05000000000000000000" pitchFamily="2" charset="2"/>
            <a:buChar char="Ø"/>
          </a:pPr>
          <a:endParaRPr lang="nl-BE" sz="1000">
            <a:effectLst/>
            <a:latin typeface="+mn-lt"/>
          </a:endParaRPr>
        </a:p>
        <a:p>
          <a:pPr marL="171450" indent="-171450">
            <a:buFont typeface="Wingdings" panose="05000000000000000000" pitchFamily="2" charset="2"/>
            <a:buChar char="Ø"/>
          </a:pPr>
          <a:r>
            <a:rPr lang="nl-BE" sz="1000" u="sng" baseline="0">
              <a:solidFill>
                <a:schemeClr val="tx1"/>
              </a:solidFill>
              <a:effectLst/>
              <a:latin typeface="+mn-lt"/>
              <a:ea typeface="+mn-ea"/>
              <a:cs typeface="+mn-cs"/>
            </a:rPr>
            <a:t>Zoekende of beschikbare niet-beroepsactieven</a:t>
          </a:r>
          <a:r>
            <a:rPr lang="nl-BE" sz="1000" baseline="0">
              <a:solidFill>
                <a:schemeClr val="tx1"/>
              </a:solidFill>
              <a:effectLst/>
              <a:latin typeface="+mn-lt"/>
              <a:ea typeface="+mn-ea"/>
              <a:cs typeface="+mn-cs"/>
            </a:rPr>
            <a:t>: zij zijn niet-werkend en voldoen niet aan alle criteria om onder de officiële ILO-werkloosheidsdefinitie geplaatst te worden. Maar ze zijn zoekend of beschikbaar omdat ze, ofwel zich beschikbaar stellen voor werk maar niet actief gezocht hebben (niet zoekend, wel beschikbaar), ofwel de voorbije vier weken gezocht hebben naar werk maar zich niet beschikbaar stellen (niet beschikbaar, wel zoekend).</a:t>
          </a:r>
        </a:p>
        <a:p>
          <a:pPr marL="171450" indent="-171450">
            <a:buFont typeface="Wingdings" panose="05000000000000000000" pitchFamily="2" charset="2"/>
            <a:buChar char="Ø"/>
          </a:pPr>
          <a:endParaRPr lang="nl-BE" sz="1000">
            <a:effectLst/>
            <a:latin typeface="+mn-lt"/>
          </a:endParaRPr>
        </a:p>
        <a:p>
          <a:pPr marL="171450" indent="-171450">
            <a:buFont typeface="Wingdings" panose="05000000000000000000" pitchFamily="2" charset="2"/>
            <a:buChar char="Ø"/>
          </a:pPr>
          <a:r>
            <a:rPr lang="nl-BE" sz="1000" u="sng" baseline="0">
              <a:solidFill>
                <a:schemeClr val="tx1"/>
              </a:solidFill>
              <a:effectLst/>
              <a:latin typeface="+mn-lt"/>
              <a:ea typeface="+mn-ea"/>
              <a:cs typeface="+mn-cs"/>
            </a:rPr>
            <a:t>Niet zoekend en niet beschikbaar</a:t>
          </a:r>
          <a:r>
            <a:rPr lang="nl-BE" sz="1000" baseline="0">
              <a:solidFill>
                <a:schemeClr val="tx1"/>
              </a:solidFill>
              <a:effectLst/>
              <a:latin typeface="+mn-lt"/>
              <a:ea typeface="+mn-ea"/>
              <a:cs typeface="+mn-cs"/>
            </a:rPr>
            <a:t>: het gaat over niet-beroepsactieven die zichzelf percipiëren als</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Werkend of werkloos: zij voldoen niet aan de ILO-criteria om als werkend of werkloos beschouwd te worden maar toch percipiëren ze zichzelf wel zo wanneer er gepeild wordt naar hun arbeidsmarktstatus. </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Arbeidsongeschikt</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Student</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Huisvrouwen en -mannen</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Gepensioneerden</a:t>
          </a:r>
          <a:endParaRPr lang="nl-BE" sz="1000">
            <a:effectLst/>
            <a:latin typeface="+mn-lt"/>
          </a:endParaRPr>
        </a:p>
        <a:p>
          <a:pPr marL="628650" lvl="1" indent="-171450">
            <a:buFont typeface="Courier New" panose="02070309020205020404" pitchFamily="49" charset="0"/>
            <a:buChar char="o"/>
          </a:pPr>
          <a:r>
            <a:rPr lang="nl-BE" sz="1000" baseline="0">
              <a:solidFill>
                <a:schemeClr val="tx1"/>
              </a:solidFill>
              <a:effectLst/>
              <a:latin typeface="+mn-lt"/>
              <a:ea typeface="+mn-ea"/>
              <a:cs typeface="+mn-cs"/>
            </a:rPr>
            <a:t>Overige</a:t>
          </a:r>
          <a:endParaRPr lang="nl-BE" sz="1000">
            <a:effectLst/>
            <a:latin typeface="+mn-lt"/>
          </a:endParaRPr>
        </a:p>
        <a:p>
          <a:pPr marL="144000"/>
          <a:r>
            <a:rPr lang="nl-BE" sz="1000" baseline="0">
              <a:solidFill>
                <a:schemeClr val="tx1"/>
              </a:solidFill>
              <a:effectLst/>
              <a:latin typeface="+mn-lt"/>
              <a:ea typeface="+mn-ea"/>
              <a:cs typeface="+mn-cs"/>
            </a:rPr>
            <a:t>Ze kunnen voor een gedeelte in de toekomst inzetbaar worden na afronding van studies of mits de nodige ondersteuning op het werk (aanpassing van het werk, hulp bij verplaatsingen van en naar het werk, aangepaste uitrusting        enzovoort).  </a:t>
          </a:r>
          <a:endParaRPr lang="nl-BE" sz="1000">
            <a:effectLst/>
            <a:latin typeface="+mn-lt"/>
          </a:endParaRPr>
        </a:p>
        <a:p>
          <a:pPr>
            <a:lnSpc>
              <a:spcPct val="100000"/>
            </a:lnSpc>
          </a:pPr>
          <a:endParaRPr lang="nl-BE" sz="1000" u="sng" baseline="0">
            <a:ln>
              <a:noFill/>
            </a:ln>
            <a:solidFill>
              <a:srgbClr val="E69B1E"/>
            </a:solidFill>
            <a:effectLst/>
            <a:latin typeface="+mn-lt"/>
            <a:ea typeface="+mn-ea"/>
            <a:cs typeface="+mn-cs"/>
          </a:endParaRPr>
        </a:p>
        <a:p>
          <a:pPr>
            <a:lnSpc>
              <a:spcPct val="100000"/>
            </a:lnSpc>
          </a:pPr>
          <a:endParaRPr lang="nl-BE" sz="1000" baseline="0">
            <a:ln>
              <a:noFill/>
            </a:ln>
            <a:solidFill>
              <a:schemeClr val="tx1"/>
            </a:solidFill>
            <a:effectLst/>
            <a:latin typeface="+mn-lt"/>
            <a:ea typeface="+mn-ea"/>
            <a:cs typeface="+mn-cs"/>
          </a:endParaRPr>
        </a:p>
        <a:p>
          <a:endParaRPr lang="nl-BE" sz="1000"/>
        </a:p>
      </xdr:txBody>
    </xdr:sp>
    <xdr:clientData/>
  </xdr:oneCellAnchor>
  <xdr:oneCellAnchor>
    <xdr:from>
      <xdr:col>0</xdr:col>
      <xdr:colOff>125730</xdr:colOff>
      <xdr:row>31</xdr:row>
      <xdr:rowOff>59477</xdr:rowOff>
    </xdr:from>
    <xdr:ext cx="5972175" cy="436786"/>
    <xdr:sp macro="" textlink="">
      <xdr:nvSpPr>
        <xdr:cNvPr id="4" name="TextBox 3">
          <a:hlinkClick xmlns:r="http://schemas.openxmlformats.org/officeDocument/2006/relationships" r:id="rId2"/>
          <a:extLst>
            <a:ext uri="{FF2B5EF4-FFF2-40B4-BE49-F238E27FC236}">
              <a16:creationId xmlns:a16="http://schemas.microsoft.com/office/drawing/2014/main" id="{5D44EF82-9A65-49EE-B50F-06416472EC8F}"/>
            </a:ext>
          </a:extLst>
        </xdr:cNvPr>
        <xdr:cNvSpPr txBox="1"/>
      </xdr:nvSpPr>
      <xdr:spPr>
        <a:xfrm>
          <a:off x="125730" y="4980727"/>
          <a:ext cx="59721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nl-BE" sz="1000"/>
            <a:t>Meer uitleg over de afbakening van groepen kan u raadplegen op </a:t>
          </a:r>
          <a:r>
            <a:rPr lang="nl-BE" sz="1000" u="sng">
              <a:solidFill>
                <a:srgbClr val="E69B1E"/>
              </a:solidFill>
            </a:rPr>
            <a:t>onze website</a:t>
          </a:r>
        </a:p>
        <a:p>
          <a:endParaRPr lang="nl-BE"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25DD6202-62CA-427E-8237-FA77CA28BB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6B287E5B-8C6B-413E-900A-71A435C2AB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1618615</xdr:colOff>
      <xdr:row>3</xdr:row>
      <xdr:rowOff>2226</xdr:rowOff>
    </xdr:to>
    <xdr:pic>
      <xdr:nvPicPr>
        <xdr:cNvPr id="2" name="Picture 1">
          <a:extLst>
            <a:ext uri="{FF2B5EF4-FFF2-40B4-BE49-F238E27FC236}">
              <a16:creationId xmlns:a16="http://schemas.microsoft.com/office/drawing/2014/main" id="{89507284-98CA-4394-9BE5-C69AD209ED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47326" cy="5165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xdr:colOff>
      <xdr:row>0</xdr:row>
      <xdr:rowOff>2</xdr:rowOff>
    </xdr:from>
    <xdr:to>
      <xdr:col>1</xdr:col>
      <xdr:colOff>1544320</xdr:colOff>
      <xdr:row>3</xdr:row>
      <xdr:rowOff>2226</xdr:rowOff>
    </xdr:to>
    <xdr:pic>
      <xdr:nvPicPr>
        <xdr:cNvPr id="2" name="Picture 1">
          <a:extLst>
            <a:ext uri="{FF2B5EF4-FFF2-40B4-BE49-F238E27FC236}">
              <a16:creationId xmlns:a16="http://schemas.microsoft.com/office/drawing/2014/main" id="{BD5FAFB6-C738-454D-87A0-9FE636B02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 y="2"/>
          <a:ext cx="2851136" cy="51657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FEF9-2483-481C-A09D-4AC5C616029B}">
  <dimension ref="A1:AJ4"/>
  <sheetViews>
    <sheetView tabSelected="1" zoomScale="90" zoomScaleNormal="90" workbookViewId="0">
      <pane ySplit="4" topLeftCell="A5" activePane="bottomLeft" state="frozen"/>
      <selection pane="bottomLeft" activeCell="Q38" sqref="Q38"/>
    </sheetView>
  </sheetViews>
  <sheetFormatPr defaultColWidth="7.19921875" defaultRowHeight="12.75" customHeight="1" x14ac:dyDescent="0.3"/>
  <cols>
    <col min="1" max="16384" width="7.19921875" style="31"/>
  </cols>
  <sheetData>
    <row r="1" spans="1:36" s="25" customFormat="1" ht="12.75" customHeight="1" x14ac:dyDescent="0.3">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row>
    <row r="2" spans="1:36" s="25" customFormat="1" ht="12.75" customHeight="1" x14ac:dyDescent="0.3">
      <c r="A2" s="2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row>
    <row r="3" spans="1:36" s="25" customFormat="1" ht="12.75" customHeight="1" x14ac:dyDescent="0.3">
      <c r="A3" s="2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row>
    <row r="4" spans="1:36" s="30" customFormat="1" ht="12.75" customHeight="1" x14ac:dyDescent="0.3">
      <c r="A4" s="26" t="s">
        <v>17</v>
      </c>
      <c r="B4" s="27"/>
      <c r="C4" s="27"/>
      <c r="D4" s="27"/>
      <c r="E4" s="27"/>
      <c r="F4" s="183"/>
      <c r="G4" s="183"/>
      <c r="H4" s="28"/>
      <c r="I4" s="183"/>
      <c r="J4" s="183"/>
      <c r="K4" s="29"/>
      <c r="L4" s="183"/>
      <c r="M4" s="183"/>
      <c r="N4" s="29"/>
      <c r="O4" s="183"/>
      <c r="P4" s="183"/>
      <c r="Q4" s="27"/>
      <c r="R4" s="27"/>
      <c r="S4" s="27"/>
      <c r="T4" s="27"/>
      <c r="U4" s="27"/>
      <c r="V4" s="27"/>
      <c r="W4" s="27"/>
      <c r="X4" s="27"/>
      <c r="Y4" s="27"/>
      <c r="Z4" s="27"/>
      <c r="AA4" s="27"/>
      <c r="AB4" s="27"/>
      <c r="AC4" s="27"/>
      <c r="AD4" s="27"/>
      <c r="AE4" s="27"/>
      <c r="AF4" s="27"/>
      <c r="AG4" s="27"/>
      <c r="AH4" s="27"/>
      <c r="AI4" s="27"/>
      <c r="AJ4" s="27"/>
    </row>
  </sheetData>
  <mergeCells count="4">
    <mergeCell ref="F4:G4"/>
    <mergeCell ref="I4:J4"/>
    <mergeCell ref="L4:M4"/>
    <mergeCell ref="O4:P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1C8CA-4133-4F31-88AC-D9677133CA39}">
  <dimension ref="A1:AK104"/>
  <sheetViews>
    <sheetView zoomScale="80" zoomScaleNormal="80" workbookViewId="0">
      <pane xSplit="2" ySplit="12" topLeftCell="G13" activePane="bottomRight" state="frozen"/>
      <selection pane="topRight" activeCell="D1" sqref="D1"/>
      <selection pane="bottomLeft" activeCell="A12" sqref="A12"/>
      <selection pane="bottomRight" activeCell="Z55" sqref="Z55"/>
    </sheetView>
  </sheetViews>
  <sheetFormatPr defaultColWidth="8.69921875" defaultRowHeight="13" x14ac:dyDescent="0.3"/>
  <cols>
    <col min="1" max="1" width="17.8984375" style="6" customWidth="1"/>
    <col min="2" max="2" width="81" style="6" customWidth="1"/>
    <col min="3" max="19" width="11.796875" style="6" customWidth="1"/>
    <col min="20" max="20" width="18.19921875" style="6" customWidth="1"/>
    <col min="21" max="24" width="8.796875" style="6" customWidth="1"/>
    <col min="25" max="25" width="7.796875" style="33" customWidth="1"/>
    <col min="26" max="26" width="8.796875" style="6" customWidth="1"/>
    <col min="27" max="27" width="7.796875" style="33" customWidth="1"/>
    <col min="28" max="31" width="8.796875" style="6" customWidth="1"/>
    <col min="32" max="16384" width="8.69921875" style="6"/>
  </cols>
  <sheetData>
    <row r="1" spans="1:37" s="2" customFormat="1" x14ac:dyDescent="0.3">
      <c r="A1" s="1"/>
      <c r="Y1" s="78"/>
      <c r="AA1" s="78"/>
    </row>
    <row r="2" spans="1:37" s="2" customFormat="1" x14ac:dyDescent="0.3">
      <c r="A2" s="1"/>
      <c r="Y2" s="78"/>
      <c r="AA2" s="78"/>
    </row>
    <row r="3" spans="1:37" s="2" customFormat="1" x14ac:dyDescent="0.3">
      <c r="A3" s="3"/>
      <c r="Y3" s="78"/>
      <c r="AA3" s="78"/>
    </row>
    <row r="4" spans="1:37" s="4" customFormat="1" x14ac:dyDescent="0.3">
      <c r="A4" s="26" t="s">
        <v>17</v>
      </c>
      <c r="Y4" s="79"/>
      <c r="AA4" s="79"/>
    </row>
    <row r="5" spans="1:37" x14ac:dyDescent="0.3">
      <c r="X5"/>
    </row>
    <row r="6" spans="1:37" x14ac:dyDescent="0.3">
      <c r="A6" s="5" t="s">
        <v>32</v>
      </c>
    </row>
    <row r="7" spans="1:37" x14ac:dyDescent="0.3">
      <c r="A7" s="7" t="s">
        <v>0</v>
      </c>
      <c r="C7" s="184" t="s">
        <v>1</v>
      </c>
      <c r="D7" s="184"/>
      <c r="E7" s="184"/>
      <c r="F7" s="184"/>
      <c r="G7" s="184"/>
      <c r="H7" s="184"/>
      <c r="I7" s="184"/>
      <c r="J7" s="184"/>
      <c r="K7" s="184"/>
      <c r="L7" s="184"/>
      <c r="M7" s="184"/>
      <c r="N7" s="184"/>
      <c r="O7" s="184"/>
      <c r="P7" s="184"/>
      <c r="Q7" s="184"/>
      <c r="R7" s="81"/>
      <c r="S7" s="81"/>
      <c r="U7" s="184" t="s">
        <v>33</v>
      </c>
      <c r="V7" s="184"/>
      <c r="W7" s="184"/>
      <c r="X7" s="184"/>
      <c r="Y7" s="184"/>
      <c r="Z7" s="184"/>
      <c r="AA7" s="184"/>
      <c r="AB7" s="184"/>
      <c r="AC7" s="184"/>
      <c r="AD7" s="184"/>
      <c r="AE7" s="184"/>
      <c r="AF7" s="184"/>
      <c r="AG7" s="184"/>
      <c r="AH7" s="184"/>
      <c r="AI7" s="184"/>
    </row>
    <row r="8" spans="1:37" x14ac:dyDescent="0.3">
      <c r="A8" s="193" t="s">
        <v>31</v>
      </c>
      <c r="B8" s="193"/>
      <c r="C8" s="189"/>
      <c r="D8" s="189"/>
      <c r="E8" s="189"/>
      <c r="F8" s="189"/>
      <c r="G8" s="189"/>
      <c r="H8" s="189"/>
      <c r="I8" s="189"/>
      <c r="J8" s="82"/>
      <c r="K8" s="82"/>
      <c r="L8" s="82"/>
      <c r="M8" s="82"/>
      <c r="N8" s="82"/>
      <c r="O8" s="82"/>
      <c r="P8" s="82"/>
      <c r="Q8" s="82"/>
      <c r="R8" s="82"/>
      <c r="S8" s="82"/>
      <c r="U8" s="185" t="s">
        <v>1</v>
      </c>
      <c r="V8" s="185"/>
      <c r="W8" s="185"/>
      <c r="X8" s="185"/>
      <c r="Y8" s="185"/>
      <c r="Z8" s="185"/>
      <c r="AA8" s="185"/>
      <c r="AB8" s="185"/>
      <c r="AC8" s="185"/>
      <c r="AD8" s="185"/>
      <c r="AE8" s="185"/>
      <c r="AF8" s="185"/>
      <c r="AG8" s="185"/>
      <c r="AH8" s="185"/>
      <c r="AI8" s="185"/>
    </row>
    <row r="9" spans="1:37" x14ac:dyDescent="0.3">
      <c r="A9" s="145" t="s">
        <v>284</v>
      </c>
      <c r="F9" s="32"/>
      <c r="G9" s="32"/>
      <c r="H9" s="32"/>
      <c r="I9" s="1"/>
      <c r="J9" s="1"/>
      <c r="K9" s="1"/>
      <c r="L9" s="1"/>
      <c r="M9" s="1"/>
      <c r="N9" s="1"/>
      <c r="O9" s="1"/>
      <c r="P9" s="1"/>
      <c r="Q9" s="1"/>
      <c r="R9" s="1"/>
      <c r="S9" s="1"/>
      <c r="AG9" s="69"/>
      <c r="AH9" s="71"/>
      <c r="AI9" s="205"/>
      <c r="AJ9" s="205"/>
      <c r="AK9" s="69"/>
    </row>
    <row r="10" spans="1:37" x14ac:dyDescent="0.3">
      <c r="A10" s="145" t="s">
        <v>285</v>
      </c>
      <c r="C10" s="33">
        <v>2021</v>
      </c>
      <c r="D10" s="192">
        <v>2022</v>
      </c>
      <c r="E10" s="185"/>
      <c r="F10" s="185"/>
      <c r="G10" s="194"/>
      <c r="H10" s="195">
        <v>2023</v>
      </c>
      <c r="I10" s="196"/>
      <c r="J10" s="196"/>
      <c r="K10" s="197"/>
      <c r="L10" s="190">
        <v>2024</v>
      </c>
      <c r="M10" s="191"/>
      <c r="N10" s="191"/>
      <c r="O10" s="198"/>
      <c r="P10" s="190">
        <v>2025</v>
      </c>
      <c r="Q10" s="202"/>
      <c r="R10" s="202"/>
      <c r="S10" s="198"/>
      <c r="T10" s="8"/>
      <c r="U10" s="67">
        <v>2021</v>
      </c>
      <c r="V10" s="192">
        <v>2022</v>
      </c>
      <c r="W10" s="185"/>
      <c r="X10" s="185"/>
      <c r="Y10" s="194"/>
      <c r="Z10" s="186">
        <v>2023</v>
      </c>
      <c r="AA10" s="187"/>
      <c r="AB10" s="187"/>
      <c r="AC10" s="188"/>
      <c r="AD10" s="186">
        <v>2024</v>
      </c>
      <c r="AE10" s="187"/>
      <c r="AF10" s="187"/>
      <c r="AG10" s="188"/>
      <c r="AH10" s="192">
        <v>2025</v>
      </c>
      <c r="AI10" s="203"/>
      <c r="AJ10" s="203"/>
      <c r="AK10" s="194"/>
    </row>
    <row r="11" spans="1:37" x14ac:dyDescent="0.3">
      <c r="A11" s="165" t="s">
        <v>286</v>
      </c>
      <c r="C11" s="33"/>
      <c r="D11" s="65"/>
      <c r="E11" s="33"/>
      <c r="F11" s="33"/>
      <c r="G11" s="66"/>
      <c r="H11" s="133"/>
      <c r="I11" s="134"/>
      <c r="J11" s="134"/>
      <c r="K11" s="67"/>
      <c r="L11" s="166"/>
      <c r="M11" s="164"/>
      <c r="N11" s="164"/>
      <c r="O11" s="167"/>
      <c r="P11" s="166"/>
      <c r="Q11" s="204"/>
      <c r="R11" s="204"/>
      <c r="S11" s="167"/>
      <c r="T11" s="8"/>
      <c r="U11" s="67"/>
      <c r="V11" s="65"/>
      <c r="W11" s="33"/>
      <c r="X11" s="33"/>
      <c r="Y11" s="66"/>
      <c r="Z11" s="94"/>
      <c r="AA11" s="94"/>
      <c r="AB11" s="94"/>
      <c r="AC11" s="90"/>
      <c r="AD11" s="94"/>
      <c r="AE11" s="94"/>
      <c r="AF11" s="94"/>
      <c r="AG11" s="90"/>
      <c r="AH11" s="71"/>
      <c r="AI11" s="205"/>
      <c r="AJ11" s="205"/>
      <c r="AK11" s="69"/>
    </row>
    <row r="12" spans="1:37" s="9" customFormat="1" x14ac:dyDescent="0.3">
      <c r="A12" s="9" t="s">
        <v>321</v>
      </c>
      <c r="C12" s="10">
        <v>4</v>
      </c>
      <c r="D12" s="11">
        <v>1</v>
      </c>
      <c r="E12" s="10">
        <v>2</v>
      </c>
      <c r="F12" s="10">
        <v>3</v>
      </c>
      <c r="G12" s="47">
        <v>4</v>
      </c>
      <c r="H12" s="11">
        <v>1</v>
      </c>
      <c r="I12" s="10">
        <v>2</v>
      </c>
      <c r="J12" s="10">
        <v>3</v>
      </c>
      <c r="K12" s="47">
        <v>4</v>
      </c>
      <c r="L12" s="11">
        <v>1</v>
      </c>
      <c r="M12" s="10">
        <v>2</v>
      </c>
      <c r="N12" s="10">
        <v>3</v>
      </c>
      <c r="O12" s="47">
        <v>4</v>
      </c>
      <c r="P12" s="11">
        <v>1</v>
      </c>
      <c r="Q12" s="10">
        <v>2</v>
      </c>
      <c r="R12" s="10">
        <v>3</v>
      </c>
      <c r="S12" s="47">
        <v>4</v>
      </c>
      <c r="U12" s="120">
        <v>4</v>
      </c>
      <c r="V12" s="11">
        <v>1</v>
      </c>
      <c r="W12" s="10">
        <v>2</v>
      </c>
      <c r="X12" s="10">
        <v>3</v>
      </c>
      <c r="Y12" s="47">
        <v>4</v>
      </c>
      <c r="Z12" s="89">
        <v>1</v>
      </c>
      <c r="AA12" s="89">
        <v>2</v>
      </c>
      <c r="AB12" s="89">
        <v>3</v>
      </c>
      <c r="AC12" s="91">
        <v>4</v>
      </c>
      <c r="AD12" s="89">
        <v>1</v>
      </c>
      <c r="AE12" s="89">
        <v>2</v>
      </c>
      <c r="AF12" s="89">
        <v>3</v>
      </c>
      <c r="AG12" s="91">
        <v>4</v>
      </c>
      <c r="AH12" s="92">
        <v>1</v>
      </c>
      <c r="AI12" s="89">
        <v>2</v>
      </c>
      <c r="AJ12" s="89">
        <v>3</v>
      </c>
      <c r="AK12" s="91">
        <v>4</v>
      </c>
    </row>
    <row r="13" spans="1:37" s="1" customFormat="1" x14ac:dyDescent="0.3">
      <c r="A13" s="12" t="s">
        <v>30</v>
      </c>
      <c r="B13" s="128" t="s">
        <v>2</v>
      </c>
      <c r="C13" s="14">
        <v>3837625.0000000061</v>
      </c>
      <c r="D13" s="15">
        <v>3839240.7500000019</v>
      </c>
      <c r="E13" s="16">
        <v>3844344.9999999972</v>
      </c>
      <c r="F13" s="16">
        <v>3850635.2499999958</v>
      </c>
      <c r="G13" s="55">
        <v>3857609.2499999953</v>
      </c>
      <c r="H13" s="15">
        <v>3864734.4999999981</v>
      </c>
      <c r="I13" s="16">
        <v>3868801.7499999963</v>
      </c>
      <c r="J13" s="16">
        <v>3871883.2499999953</v>
      </c>
      <c r="K13" s="50">
        <v>3874232.4999999916</v>
      </c>
      <c r="L13" s="168">
        <v>3876051.4999999898</v>
      </c>
      <c r="M13" s="113">
        <v>3877220.7499999935</v>
      </c>
      <c r="N13" s="113">
        <v>3877677.2499999939</v>
      </c>
      <c r="O13" s="169">
        <v>3877982.2499999949</v>
      </c>
      <c r="P13" s="168">
        <v>3878840.7499999981</v>
      </c>
      <c r="Q13" s="113">
        <v>3879630.0000000009</v>
      </c>
      <c r="R13" s="113">
        <v>3880206.7500000028</v>
      </c>
      <c r="S13" s="169">
        <v>3879751.7500000056</v>
      </c>
      <c r="U13" s="68"/>
      <c r="V13" s="70"/>
      <c r="Y13" s="80"/>
      <c r="AA13" s="34"/>
      <c r="AC13" s="68"/>
      <c r="AD13" s="81"/>
      <c r="AG13" s="68"/>
      <c r="AH13" s="70"/>
      <c r="AI13" s="206"/>
      <c r="AJ13" s="206"/>
      <c r="AK13" s="68"/>
    </row>
    <row r="14" spans="1:37" x14ac:dyDescent="0.3">
      <c r="A14" s="17"/>
      <c r="B14" s="1" t="s">
        <v>3</v>
      </c>
      <c r="C14" s="14">
        <v>2996343.0830679289</v>
      </c>
      <c r="D14" s="15">
        <v>3013415.3288132991</v>
      </c>
      <c r="E14" s="16">
        <v>3023094.3779854062</v>
      </c>
      <c r="F14" s="16">
        <v>3029930.754613718</v>
      </c>
      <c r="G14" s="50">
        <v>3048051.5890466133</v>
      </c>
      <c r="H14" s="15">
        <v>3061492.9358502547</v>
      </c>
      <c r="I14" s="16">
        <v>3069048.2068470349</v>
      </c>
      <c r="J14" s="16">
        <v>3067650.3893412366</v>
      </c>
      <c r="K14" s="50">
        <v>3069108.664921849</v>
      </c>
      <c r="L14" s="168">
        <v>3067814.2632637718</v>
      </c>
      <c r="M14" s="113">
        <v>3065341.5296284519</v>
      </c>
      <c r="N14" s="113">
        <v>3069770.9162868457</v>
      </c>
      <c r="O14" s="169">
        <v>3083706.3668994708</v>
      </c>
      <c r="P14" s="168">
        <v>3100402.2830939931</v>
      </c>
      <c r="Q14" s="113">
        <v>3119532.7809298495</v>
      </c>
      <c r="R14" s="113">
        <v>3123004.7504869811</v>
      </c>
      <c r="S14" s="169">
        <v>3119824.4872738281</v>
      </c>
      <c r="U14" s="73">
        <f t="shared" ref="U14:AB14" si="0">C14/C$13*100</f>
        <v>78.07805825394415</v>
      </c>
      <c r="V14" s="72">
        <f t="shared" si="0"/>
        <v>78.489876645878425</v>
      </c>
      <c r="W14" s="76">
        <f t="shared" si="0"/>
        <v>78.63743701424842</v>
      </c>
      <c r="X14" s="76">
        <f t="shared" si="0"/>
        <v>78.686516844557559</v>
      </c>
      <c r="Y14" s="73">
        <f t="shared" si="0"/>
        <v>79.014005605845554</v>
      </c>
      <c r="Z14" s="76">
        <f t="shared" si="0"/>
        <v>79.216125605788861</v>
      </c>
      <c r="AA14" s="76">
        <f t="shared" si="0"/>
        <v>79.32813323523331</v>
      </c>
      <c r="AB14" s="76">
        <f t="shared" si="0"/>
        <v>79.228896928677813</v>
      </c>
      <c r="AC14" s="73">
        <v>79.218494628855012</v>
      </c>
      <c r="AD14" s="83">
        <v>79.147923170365004</v>
      </c>
      <c r="AE14" s="83">
        <v>79.060278670706509</v>
      </c>
      <c r="AF14" s="83">
        <v>79.165199122408922</v>
      </c>
      <c r="AG14" s="85">
        <v>79.518320820046938</v>
      </c>
      <c r="AH14" s="87">
        <v>79.931156830658608</v>
      </c>
      <c r="AI14" s="207">
        <v>80.407997178335279</v>
      </c>
      <c r="AJ14" s="207">
        <v>80.485524398589817</v>
      </c>
      <c r="AK14" s="85">
        <v>80.412992590926052</v>
      </c>
    </row>
    <row r="15" spans="1:37" x14ac:dyDescent="0.3">
      <c r="A15" s="17"/>
      <c r="B15" s="6" t="s">
        <v>34</v>
      </c>
      <c r="C15" s="46">
        <v>2888611.5460016173</v>
      </c>
      <c r="D15" s="40">
        <v>2915096.0222693747</v>
      </c>
      <c r="E15" s="38">
        <v>2931031.1743182014</v>
      </c>
      <c r="F15" s="38">
        <v>2941830.4509859285</v>
      </c>
      <c r="G15" s="46">
        <v>2960108.125163231</v>
      </c>
      <c r="H15" s="20">
        <v>2971482.8789641252</v>
      </c>
      <c r="I15" s="43">
        <v>2977354.4278539857</v>
      </c>
      <c r="J15" s="43">
        <v>2976518.8187556677</v>
      </c>
      <c r="K15" s="48">
        <v>2976110.245281979</v>
      </c>
      <c r="L15" s="170">
        <v>2972307.7156864279</v>
      </c>
      <c r="M15" s="114">
        <v>2970030.5000205967</v>
      </c>
      <c r="N15" s="114">
        <v>2968466.7879605489</v>
      </c>
      <c r="O15" s="171">
        <v>2980808.1427639555</v>
      </c>
      <c r="P15" s="170">
        <v>2993359.4027644158</v>
      </c>
      <c r="Q15" s="114">
        <v>3008886.4122898299</v>
      </c>
      <c r="R15" s="114">
        <v>3011245.281514456</v>
      </c>
      <c r="S15" s="171">
        <v>3000094.3726460962</v>
      </c>
      <c r="U15" s="74">
        <v>75.270813224366961</v>
      </c>
      <c r="V15" s="75">
        <v>75.928971692368435</v>
      </c>
      <c r="W15" s="77">
        <v>76.242667458779152</v>
      </c>
      <c r="X15" s="77">
        <v>76.398574780250399</v>
      </c>
      <c r="Y15" s="74">
        <v>76.734265534106001</v>
      </c>
      <c r="Z15" s="77">
        <v>76.887115504677666</v>
      </c>
      <c r="AA15" s="77">
        <v>76.958051103393672</v>
      </c>
      <c r="AB15" s="77">
        <v>76.875221347536012</v>
      </c>
      <c r="AC15" s="74">
        <v>76.818059971413319</v>
      </c>
      <c r="AD15" s="84">
        <v>76.683906694388241</v>
      </c>
      <c r="AE15" s="84">
        <v>76.602048001022425</v>
      </c>
      <c r="AF15" s="84">
        <v>76.55270401786413</v>
      </c>
      <c r="AG15" s="86">
        <v>76.864924865603996</v>
      </c>
      <c r="AH15" s="88">
        <v>77.171495188721465</v>
      </c>
      <c r="AI15" s="208">
        <v>77.556014678972716</v>
      </c>
      <c r="AJ15" s="208">
        <v>77.605279190714612</v>
      </c>
      <c r="AK15" s="86">
        <v>77.326967444401348</v>
      </c>
    </row>
    <row r="16" spans="1:37" x14ac:dyDescent="0.3">
      <c r="A16" s="17"/>
      <c r="B16" s="18" t="s">
        <v>4</v>
      </c>
      <c r="C16" s="46">
        <v>2750603.9841670045</v>
      </c>
      <c r="D16" s="40">
        <v>2789689.0264518969</v>
      </c>
      <c r="E16" s="38">
        <v>2819347.542465602</v>
      </c>
      <c r="F16" s="38">
        <v>2833494.8171746191</v>
      </c>
      <c r="G16" s="58">
        <v>2855064.6296114335</v>
      </c>
      <c r="H16" s="99">
        <v>2867737.1957961284</v>
      </c>
      <c r="I16" s="43">
        <v>2876074.3739461773</v>
      </c>
      <c r="J16" s="43">
        <v>2877885.6371135339</v>
      </c>
      <c r="K16" s="48">
        <v>2876017.2946731485</v>
      </c>
      <c r="L16" s="170">
        <v>2871738.655733163</v>
      </c>
      <c r="M16" s="114">
        <v>2866954.1411134675</v>
      </c>
      <c r="N16" s="114">
        <v>2864645.4600609299</v>
      </c>
      <c r="O16" s="171">
        <v>2872450.0673470479</v>
      </c>
      <c r="P16" s="170">
        <v>2880967.7993984702</v>
      </c>
      <c r="Q16" s="114">
        <v>2889713.0752850617</v>
      </c>
      <c r="R16" s="114">
        <v>2887311.5915286439</v>
      </c>
      <c r="S16" s="171">
        <v>2873634.7664096612</v>
      </c>
      <c r="T16" s="63"/>
      <c r="U16" s="74">
        <f t="shared" ref="U16:U24" si="1">C16/C$13*100</f>
        <v>71.674642107214751</v>
      </c>
      <c r="V16" s="75">
        <f t="shared" ref="V16:V24" si="2">D16/D$13*100</f>
        <v>72.662518662105143</v>
      </c>
      <c r="W16" s="77">
        <f t="shared" ref="W16:W24" si="3">E16/E$13*100</f>
        <v>73.337526742932909</v>
      </c>
      <c r="X16" s="77">
        <f t="shared" ref="X16:X24" si="4">F16/F$13*100</f>
        <v>73.585126432700221</v>
      </c>
      <c r="Y16" s="74">
        <f t="shared" ref="Y16:Y24" si="5">G16/G$13*100</f>
        <v>74.011244908007129</v>
      </c>
      <c r="Z16" s="77">
        <f t="shared" ref="Z16:Z24" si="6">H16/H$13*100</f>
        <v>74.202696091959993</v>
      </c>
      <c r="AA16" s="77">
        <f t="shared" ref="AA16:AA24" si="7">I16/I$13*100</f>
        <v>74.340184889189004</v>
      </c>
      <c r="AB16" s="77">
        <f t="shared" ref="AB16:AB24" si="8">J16/J$13*100</f>
        <v>74.327799969524847</v>
      </c>
      <c r="AC16" s="74">
        <v>74.234504374044533</v>
      </c>
      <c r="AD16" s="84">
        <v>74.089280179408618</v>
      </c>
      <c r="AE16" s="84">
        <v>73.9435365168071</v>
      </c>
      <c r="AF16" s="84">
        <v>73.875293774409272</v>
      </c>
      <c r="AG16" s="86">
        <v>74.07073787785005</v>
      </c>
      <c r="AH16" s="88">
        <v>74.27393866062873</v>
      </c>
      <c r="AI16" s="208">
        <v>74.48424399453198</v>
      </c>
      <c r="AJ16" s="208">
        <v>74.411282118630453</v>
      </c>
      <c r="AK16" s="86">
        <v>74.067490694724398</v>
      </c>
    </row>
    <row r="17" spans="1:37" x14ac:dyDescent="0.3">
      <c r="A17" s="17"/>
      <c r="B17" s="18" t="s">
        <v>5</v>
      </c>
      <c r="C17" s="46">
        <v>138007.56183461277</v>
      </c>
      <c r="D17" s="40">
        <v>125406.99581747764</v>
      </c>
      <c r="E17" s="38">
        <v>111683.63185259933</v>
      </c>
      <c r="F17" s="38">
        <v>108335.63381130944</v>
      </c>
      <c r="G17" s="46">
        <v>105043.49555179756</v>
      </c>
      <c r="H17" s="20">
        <v>103745.68316799671</v>
      </c>
      <c r="I17" s="43">
        <v>101280.05390780835</v>
      </c>
      <c r="J17" s="43">
        <v>98633.181642133888</v>
      </c>
      <c r="K17" s="48">
        <v>100092.95060883043</v>
      </c>
      <c r="L17" s="170">
        <v>100569.0599532648</v>
      </c>
      <c r="M17" s="114">
        <v>103076.35890712928</v>
      </c>
      <c r="N17" s="114">
        <v>103821.32789961892</v>
      </c>
      <c r="O17" s="171">
        <v>108358.07541690768</v>
      </c>
      <c r="P17" s="170">
        <v>112391.6033659458</v>
      </c>
      <c r="Q17" s="114">
        <v>119173.33700476796</v>
      </c>
      <c r="R17" s="114">
        <v>123933.68998581232</v>
      </c>
      <c r="S17" s="171">
        <v>126459.60623643524</v>
      </c>
      <c r="T17" s="63"/>
      <c r="U17" s="74">
        <f t="shared" si="1"/>
        <v>3.5961711171522115</v>
      </c>
      <c r="V17" s="75">
        <f t="shared" si="2"/>
        <v>3.2664530302632775</v>
      </c>
      <c r="W17" s="77">
        <f t="shared" si="3"/>
        <v>2.905140715846247</v>
      </c>
      <c r="X17" s="77">
        <f t="shared" si="4"/>
        <v>2.813448347550175</v>
      </c>
      <c r="Y17" s="74">
        <f t="shared" si="5"/>
        <v>2.7230206260988639</v>
      </c>
      <c r="Z17" s="77">
        <f t="shared" si="6"/>
        <v>2.6844194127176593</v>
      </c>
      <c r="AA17" s="77">
        <f t="shared" si="7"/>
        <v>2.6178662142046552</v>
      </c>
      <c r="AB17" s="77">
        <f t="shared" si="8"/>
        <v>2.5474213780111787</v>
      </c>
      <c r="AC17" s="74">
        <v>2.583555597368786</v>
      </c>
      <c r="AD17" s="84">
        <v>2.5946265149796144</v>
      </c>
      <c r="AE17" s="84">
        <v>2.6585114842153224</v>
      </c>
      <c r="AF17" s="84">
        <v>2.6774102434548692</v>
      </c>
      <c r="AG17" s="86">
        <v>2.7941869877539496</v>
      </c>
      <c r="AH17" s="88">
        <v>2.8975565280927262</v>
      </c>
      <c r="AI17" s="208">
        <v>3.0717706844407311</v>
      </c>
      <c r="AJ17" s="208">
        <v>3.1939970720841675</v>
      </c>
      <c r="AK17" s="86">
        <v>3.2594767496769621</v>
      </c>
    </row>
    <row r="18" spans="1:37" x14ac:dyDescent="0.3">
      <c r="A18" s="17"/>
      <c r="B18" s="6" t="s">
        <v>35</v>
      </c>
      <c r="C18" s="39">
        <v>107731.5370663121</v>
      </c>
      <c r="D18" s="36">
        <v>98319.306543924977</v>
      </c>
      <c r="E18" s="43">
        <v>92063.203667205671</v>
      </c>
      <c r="F18" s="43">
        <v>88100.303627790097</v>
      </c>
      <c r="G18" s="48">
        <v>87943.463883383578</v>
      </c>
      <c r="H18" s="20">
        <v>90010.056886129416</v>
      </c>
      <c r="I18" s="43">
        <v>91693.778993049316</v>
      </c>
      <c r="J18" s="43">
        <v>91131.57058556909</v>
      </c>
      <c r="K18" s="48">
        <v>92998.419639869928</v>
      </c>
      <c r="L18" s="170">
        <v>95506.547577343808</v>
      </c>
      <c r="M18" s="114">
        <v>95311.029607855104</v>
      </c>
      <c r="N18" s="114">
        <v>101304.12832629701</v>
      </c>
      <c r="O18" s="171">
        <v>102898.22413551522</v>
      </c>
      <c r="P18" s="170">
        <v>107042.88032957714</v>
      </c>
      <c r="Q18" s="114">
        <v>110646.36864001951</v>
      </c>
      <c r="R18" s="114">
        <v>111759.4689725249</v>
      </c>
      <c r="S18" s="171">
        <v>119730.11462773182</v>
      </c>
      <c r="T18" s="63"/>
      <c r="U18" s="74">
        <f t="shared" si="1"/>
        <v>2.8072450295771976</v>
      </c>
      <c r="V18" s="75">
        <f t="shared" si="2"/>
        <v>2.5609049535100117</v>
      </c>
      <c r="W18" s="77">
        <f t="shared" si="3"/>
        <v>2.3947695554692863</v>
      </c>
      <c r="X18" s="77">
        <f t="shared" si="4"/>
        <v>2.2879420643071864</v>
      </c>
      <c r="Y18" s="74">
        <f t="shared" si="5"/>
        <v>2.2797400717396061</v>
      </c>
      <c r="Z18" s="77">
        <f t="shared" si="6"/>
        <v>2.3290101011112005</v>
      </c>
      <c r="AA18" s="77">
        <f t="shared" si="7"/>
        <v>2.3700821318396428</v>
      </c>
      <c r="AB18" s="77">
        <f t="shared" si="8"/>
        <v>2.353675581141792</v>
      </c>
      <c r="AC18" s="74">
        <v>2.400434657441703</v>
      </c>
      <c r="AD18" s="84">
        <v>2.4640164759767527</v>
      </c>
      <c r="AE18" s="84">
        <v>2.4582306696840841</v>
      </c>
      <c r="AF18" s="84">
        <v>2.6124951045447933</v>
      </c>
      <c r="AG18" s="86">
        <v>2.6533959544429413</v>
      </c>
      <c r="AH18" s="88">
        <v>2.7596616419371478</v>
      </c>
      <c r="AI18" s="208">
        <v>2.8519824993625549</v>
      </c>
      <c r="AJ18" s="208">
        <v>2.8802452078751943</v>
      </c>
      <c r="AK18" s="86">
        <v>3.0860251465246882</v>
      </c>
    </row>
    <row r="19" spans="1:37" x14ac:dyDescent="0.3">
      <c r="A19" s="17"/>
      <c r="B19" s="1" t="s">
        <v>6</v>
      </c>
      <c r="C19" s="22">
        <v>841281.91693207761</v>
      </c>
      <c r="D19" s="15">
        <v>825825.42118670326</v>
      </c>
      <c r="E19" s="16">
        <v>821250.622014591</v>
      </c>
      <c r="F19" s="16">
        <v>820704.49538627826</v>
      </c>
      <c r="G19" s="50">
        <v>809557.66095338191</v>
      </c>
      <c r="H19" s="15">
        <v>803241.56414974399</v>
      </c>
      <c r="I19" s="16">
        <v>799753.54315296176</v>
      </c>
      <c r="J19" s="16">
        <v>804232.86065875879</v>
      </c>
      <c r="K19" s="50">
        <v>805123.83507814258</v>
      </c>
      <c r="L19" s="168">
        <v>808237.23673621833</v>
      </c>
      <c r="M19" s="113">
        <v>811879.22037154087</v>
      </c>
      <c r="N19" s="113">
        <v>807906.33371314849</v>
      </c>
      <c r="O19" s="169">
        <v>794275.8831005242</v>
      </c>
      <c r="P19" s="168">
        <v>778438.46690600459</v>
      </c>
      <c r="Q19" s="113">
        <v>760097.21907015145</v>
      </c>
      <c r="R19" s="113">
        <v>757201.99951302097</v>
      </c>
      <c r="S19" s="169">
        <v>759927.26272617653</v>
      </c>
      <c r="T19" s="63"/>
      <c r="U19" s="73">
        <f t="shared" si="1"/>
        <v>21.921941746055861</v>
      </c>
      <c r="V19" s="72">
        <f t="shared" si="2"/>
        <v>21.510123354121589</v>
      </c>
      <c r="W19" s="76">
        <f t="shared" si="3"/>
        <v>21.36256298575158</v>
      </c>
      <c r="X19" s="76">
        <f t="shared" si="4"/>
        <v>21.313483155442448</v>
      </c>
      <c r="Y19" s="73">
        <f t="shared" si="5"/>
        <v>20.985994394154435</v>
      </c>
      <c r="Z19" s="76">
        <f t="shared" si="6"/>
        <v>20.783874394211153</v>
      </c>
      <c r="AA19" s="76">
        <f t="shared" si="7"/>
        <v>20.671866764766701</v>
      </c>
      <c r="AB19" s="76">
        <f t="shared" si="8"/>
        <v>20.771103071322198</v>
      </c>
      <c r="AC19" s="73">
        <v>20.781505371144977</v>
      </c>
      <c r="AD19" s="83">
        <v>20.852076829635017</v>
      </c>
      <c r="AE19" s="83">
        <v>20.939721329293469</v>
      </c>
      <c r="AF19" s="83">
        <v>20.834800877591082</v>
      </c>
      <c r="AG19" s="85">
        <v>20.481679179953062</v>
      </c>
      <c r="AH19" s="87">
        <v>20.068843169341381</v>
      </c>
      <c r="AI19" s="207">
        <v>19.592002821664728</v>
      </c>
      <c r="AJ19" s="207">
        <v>19.514475601410165</v>
      </c>
      <c r="AK19" s="85">
        <v>19.587007409073927</v>
      </c>
    </row>
    <row r="20" spans="1:37" x14ac:dyDescent="0.3">
      <c r="A20" s="17"/>
      <c r="B20" s="18" t="s">
        <v>7</v>
      </c>
      <c r="C20" s="39">
        <v>114158.97140911133</v>
      </c>
      <c r="D20" s="36">
        <v>93979.246617721452</v>
      </c>
      <c r="E20" s="43">
        <v>85741.032325672539</v>
      </c>
      <c r="F20" s="43">
        <v>84661.137800455603</v>
      </c>
      <c r="G20" s="48">
        <v>78157.810800181207</v>
      </c>
      <c r="H20" s="20">
        <v>79091.645609532352</v>
      </c>
      <c r="I20" s="43">
        <v>73648.64939524667</v>
      </c>
      <c r="J20" s="43">
        <v>75740.22789375385</v>
      </c>
      <c r="K20" s="48">
        <v>77680.147071390966</v>
      </c>
      <c r="L20" s="170">
        <v>79793.315072882571</v>
      </c>
      <c r="M20" s="114">
        <v>76198.517809176628</v>
      </c>
      <c r="N20" s="114">
        <v>75683.965948622325</v>
      </c>
      <c r="O20" s="171">
        <v>78764.043615561823</v>
      </c>
      <c r="P20" s="170">
        <v>81127.138057641132</v>
      </c>
      <c r="Q20" s="114">
        <v>86742.625804710173</v>
      </c>
      <c r="R20" s="114">
        <v>92348.758722338185</v>
      </c>
      <c r="S20" s="171">
        <v>90480.863922477351</v>
      </c>
      <c r="T20" s="63"/>
      <c r="U20" s="74">
        <f t="shared" si="1"/>
        <v>2.9747297197905254</v>
      </c>
      <c r="V20" s="75">
        <f t="shared" si="2"/>
        <v>2.4478602082383452</v>
      </c>
      <c r="W20" s="77">
        <f t="shared" si="3"/>
        <v>2.2303157579684605</v>
      </c>
      <c r="X20" s="77">
        <f t="shared" si="4"/>
        <v>2.1986278186295545</v>
      </c>
      <c r="Y20" s="74">
        <f t="shared" si="5"/>
        <v>2.0260686278731135</v>
      </c>
      <c r="Z20" s="77">
        <f t="shared" si="6"/>
        <v>2.0464962239846591</v>
      </c>
      <c r="AA20" s="77">
        <f t="shared" si="7"/>
        <v>1.9036552957319857</v>
      </c>
      <c r="AB20" s="77">
        <f t="shared" si="8"/>
        <v>1.9561599098772913</v>
      </c>
      <c r="AC20" s="74">
        <v>2.0050460851637362</v>
      </c>
      <c r="AD20" s="84">
        <v>2.0586237069575257</v>
      </c>
      <c r="AE20" s="84">
        <v>1.965287063141214</v>
      </c>
      <c r="AF20" s="84">
        <v>1.9517861098063909</v>
      </c>
      <c r="AG20" s="86">
        <v>2.0310573524559565</v>
      </c>
      <c r="AH20" s="88">
        <v>2.0915305186901825</v>
      </c>
      <c r="AI20" s="208">
        <v>2.2358478979879566</v>
      </c>
      <c r="AJ20" s="208">
        <v>2.3799958268290244</v>
      </c>
      <c r="AK20" s="86">
        <v>2.3321302431908748</v>
      </c>
    </row>
    <row r="21" spans="1:37" x14ac:dyDescent="0.3">
      <c r="A21" s="17"/>
      <c r="B21" s="18" t="s">
        <v>8</v>
      </c>
      <c r="C21" s="39">
        <v>205706.67642759471</v>
      </c>
      <c r="D21" s="36">
        <v>206763.24326892133</v>
      </c>
      <c r="E21" s="43">
        <v>209355.61827331412</v>
      </c>
      <c r="F21" s="43">
        <v>213654.81500165281</v>
      </c>
      <c r="G21" s="48">
        <v>214430.10554137104</v>
      </c>
      <c r="H21" s="20">
        <v>217399.73152620252</v>
      </c>
      <c r="I21" s="43">
        <v>219666.07223186927</v>
      </c>
      <c r="J21" s="43">
        <v>222229.45331273484</v>
      </c>
      <c r="K21" s="48">
        <v>224009.40415955184</v>
      </c>
      <c r="L21" s="170">
        <v>225259.82667213719</v>
      </c>
      <c r="M21" s="114">
        <v>230921.01018107636</v>
      </c>
      <c r="N21" s="114">
        <v>234553.63637706204</v>
      </c>
      <c r="O21" s="171">
        <v>233702.6463845188</v>
      </c>
      <c r="P21" s="170">
        <v>232487.14535372163</v>
      </c>
      <c r="Q21" s="114">
        <v>225318.00788990018</v>
      </c>
      <c r="R21" s="114">
        <v>219990.99555411213</v>
      </c>
      <c r="S21" s="171">
        <v>226155.00864145314</v>
      </c>
      <c r="T21" s="63"/>
      <c r="U21" s="74">
        <f t="shared" si="1"/>
        <v>5.3602599635867074</v>
      </c>
      <c r="V21" s="75">
        <f t="shared" si="2"/>
        <v>5.3855242932843224</v>
      </c>
      <c r="W21" s="77">
        <f t="shared" si="3"/>
        <v>5.4458072382503202</v>
      </c>
      <c r="X21" s="77">
        <f t="shared" si="4"/>
        <v>5.5485602018953379</v>
      </c>
      <c r="Y21" s="74">
        <f t="shared" si="5"/>
        <v>5.5586269019178474</v>
      </c>
      <c r="Z21" s="77">
        <f t="shared" si="6"/>
        <v>5.6252177614323218</v>
      </c>
      <c r="AA21" s="77">
        <f t="shared" si="7"/>
        <v>5.6778839141051742</v>
      </c>
      <c r="AB21" s="77">
        <f t="shared" si="8"/>
        <v>5.739570099711429</v>
      </c>
      <c r="AC21" s="74">
        <v>5.7820330648600029</v>
      </c>
      <c r="AD21" s="84">
        <v>5.8115798170415891</v>
      </c>
      <c r="AE21" s="84">
        <v>5.9558386037492639</v>
      </c>
      <c r="AF21" s="84">
        <v>6.0488179199819276</v>
      </c>
      <c r="AG21" s="86">
        <v>6.0263980420363996</v>
      </c>
      <c r="AH21" s="88">
        <v>5.9937275164937294</v>
      </c>
      <c r="AI21" s="208">
        <v>5.8077189806734184</v>
      </c>
      <c r="AJ21" s="208">
        <v>5.6695689103193265</v>
      </c>
      <c r="AK21" s="86">
        <v>5.8291102940143737</v>
      </c>
    </row>
    <row r="22" spans="1:37" ht="11.4" customHeight="1" x14ac:dyDescent="0.3">
      <c r="A22" s="17"/>
      <c r="B22" s="18" t="s">
        <v>9</v>
      </c>
      <c r="C22" s="39">
        <v>125835.74344100307</v>
      </c>
      <c r="D22" s="36">
        <v>126289.1518338449</v>
      </c>
      <c r="E22" s="43">
        <v>127979.85975284703</v>
      </c>
      <c r="F22" s="43">
        <v>128363.64911178139</v>
      </c>
      <c r="G22" s="48">
        <v>130966.31486449487</v>
      </c>
      <c r="H22" s="20">
        <v>130695.04268589627</v>
      </c>
      <c r="I22" s="43">
        <v>134863.97586955447</v>
      </c>
      <c r="J22" s="43">
        <v>137197.98403385113</v>
      </c>
      <c r="K22" s="48">
        <v>138894.86111607897</v>
      </c>
      <c r="L22" s="170">
        <v>138501.91541999287</v>
      </c>
      <c r="M22" s="114">
        <v>134318.14261510948</v>
      </c>
      <c r="N22" s="114">
        <v>127411.86621305761</v>
      </c>
      <c r="O22" s="171">
        <v>116434.70316452449</v>
      </c>
      <c r="P22" s="170">
        <v>108670.7163744867</v>
      </c>
      <c r="Q22" s="114">
        <v>103737.33717274811</v>
      </c>
      <c r="R22" s="114">
        <v>100374.63989056024</v>
      </c>
      <c r="S22" s="171">
        <v>99479.63091589461</v>
      </c>
      <c r="T22" s="64"/>
      <c r="U22" s="74">
        <f t="shared" si="1"/>
        <v>3.2790005131038824</v>
      </c>
      <c r="V22" s="75">
        <f t="shared" si="2"/>
        <v>3.2894303863034593</v>
      </c>
      <c r="W22" s="77">
        <f t="shared" si="3"/>
        <v>3.3290420020275788</v>
      </c>
      <c r="X22" s="77">
        <f t="shared" si="4"/>
        <v>3.3335707169818671</v>
      </c>
      <c r="Y22" s="74">
        <f t="shared" si="5"/>
        <v>3.3950124643779049</v>
      </c>
      <c r="Z22" s="77">
        <f t="shared" si="6"/>
        <v>3.381734054070114</v>
      </c>
      <c r="AA22" s="77">
        <f t="shared" si="7"/>
        <v>3.4859365918544314</v>
      </c>
      <c r="AB22" s="77">
        <f t="shared" si="8"/>
        <v>3.5434432077426741</v>
      </c>
      <c r="AC22" s="74">
        <v>3.5850935925006899</v>
      </c>
      <c r="AD22" s="84">
        <v>3.5732733535659484</v>
      </c>
      <c r="AE22" s="84">
        <v>3.4642892751234164</v>
      </c>
      <c r="AF22" s="84">
        <v>3.2857780057135444</v>
      </c>
      <c r="AG22" s="86">
        <v>3.0024558045495087</v>
      </c>
      <c r="AH22" s="88">
        <v>2.8016287179226618</v>
      </c>
      <c r="AI22" s="208">
        <v>2.6738976957273781</v>
      </c>
      <c r="AJ22" s="208">
        <v>2.5868374124796358</v>
      </c>
      <c r="AK22" s="86">
        <v>2.5640720676495468</v>
      </c>
    </row>
    <row r="23" spans="1:37" x14ac:dyDescent="0.3">
      <c r="A23" s="17"/>
      <c r="B23" s="18" t="s">
        <v>10</v>
      </c>
      <c r="C23" s="39">
        <v>174259.41740732914</v>
      </c>
      <c r="D23" s="36">
        <v>177824.18292886359</v>
      </c>
      <c r="E23" s="43">
        <v>179398.49253444211</v>
      </c>
      <c r="F23" s="43">
        <v>179884.09962016519</v>
      </c>
      <c r="G23" s="48">
        <v>177195.03001825869</v>
      </c>
      <c r="H23" s="20">
        <v>171309.87563887754</v>
      </c>
      <c r="I23" s="43">
        <v>170721.16379243278</v>
      </c>
      <c r="J23" s="43">
        <v>171224.03250258873</v>
      </c>
      <c r="K23" s="48">
        <v>168927.42851888132</v>
      </c>
      <c r="L23" s="170">
        <v>173266.1615500538</v>
      </c>
      <c r="M23" s="114">
        <v>179875.07206441526</v>
      </c>
      <c r="N23" s="114">
        <v>178205.89121637034</v>
      </c>
      <c r="O23" s="171">
        <v>174033.95929080126</v>
      </c>
      <c r="P23" s="170">
        <v>167968.16881333815</v>
      </c>
      <c r="Q23" s="114">
        <v>166570.87532803265</v>
      </c>
      <c r="R23" s="114">
        <v>174217.02043368778</v>
      </c>
      <c r="S23" s="171">
        <v>174968.36982640278</v>
      </c>
      <c r="T23" s="63"/>
      <c r="U23" s="74">
        <f t="shared" si="1"/>
        <v>4.5408141078747626</v>
      </c>
      <c r="V23" s="75">
        <f t="shared" si="2"/>
        <v>4.6317538937578613</v>
      </c>
      <c r="W23" s="77">
        <f t="shared" si="3"/>
        <v>4.6665554869410064</v>
      </c>
      <c r="X23" s="77">
        <f t="shared" si="4"/>
        <v>4.671543471175708</v>
      </c>
      <c r="Y23" s="74">
        <f t="shared" si="5"/>
        <v>4.5933898053116424</v>
      </c>
      <c r="Z23" s="77">
        <f t="shared" si="6"/>
        <v>4.4326428022126132</v>
      </c>
      <c r="AA23" s="77">
        <f t="shared" si="7"/>
        <v>4.4127658852623544</v>
      </c>
      <c r="AB23" s="77">
        <f t="shared" si="8"/>
        <v>4.4222416185350877</v>
      </c>
      <c r="AC23" s="74">
        <v>4.3602811271363215</v>
      </c>
      <c r="AD23" s="84">
        <v>4.4701718114440503</v>
      </c>
      <c r="AE23" s="84">
        <v>4.6392785880044505</v>
      </c>
      <c r="AF23" s="84">
        <v>4.5956865341583191</v>
      </c>
      <c r="AG23" s="86">
        <v>4.4877451228870751</v>
      </c>
      <c r="AH23" s="88">
        <v>4.3303703255499277</v>
      </c>
      <c r="AI23" s="208">
        <v>4.2934732262621074</v>
      </c>
      <c r="AJ23" s="208">
        <v>4.4898901439643044</v>
      </c>
      <c r="AK23" s="86">
        <v>4.5097826124159237</v>
      </c>
    </row>
    <row r="24" spans="1:37" x14ac:dyDescent="0.3">
      <c r="B24" s="18" t="s">
        <v>11</v>
      </c>
      <c r="C24" s="39">
        <v>221321.10824703932</v>
      </c>
      <c r="D24" s="36">
        <v>220969.5965373521</v>
      </c>
      <c r="E24" s="43">
        <v>218775.61912831524</v>
      </c>
      <c r="F24" s="43">
        <v>214140.79385222323</v>
      </c>
      <c r="G24" s="48">
        <v>208808.39972907616</v>
      </c>
      <c r="H24" s="20">
        <v>204745.26868923532</v>
      </c>
      <c r="I24" s="43">
        <v>200853.68186385854</v>
      </c>
      <c r="J24" s="43">
        <v>197841.16291583033</v>
      </c>
      <c r="K24" s="48">
        <v>195611.99421223957</v>
      </c>
      <c r="L24" s="170">
        <v>191416.01802115186</v>
      </c>
      <c r="M24" s="114">
        <v>190566.47770176322</v>
      </c>
      <c r="N24" s="114">
        <v>192050.97395803616</v>
      </c>
      <c r="O24" s="171">
        <v>191340.53064511775</v>
      </c>
      <c r="P24" s="170">
        <v>188185.29830681696</v>
      </c>
      <c r="Q24" s="114">
        <v>177728.37287476027</v>
      </c>
      <c r="R24" s="114">
        <v>170270.58491232269</v>
      </c>
      <c r="S24" s="171">
        <v>168843.38941994871</v>
      </c>
      <c r="T24" s="63"/>
      <c r="U24" s="74">
        <f t="shared" si="1"/>
        <v>5.7671374416999832</v>
      </c>
      <c r="V24" s="75">
        <f t="shared" si="2"/>
        <v>5.7555545725376041</v>
      </c>
      <c r="W24" s="77">
        <f t="shared" si="3"/>
        <v>5.6908425005642158</v>
      </c>
      <c r="X24" s="77">
        <f t="shared" si="4"/>
        <v>5.5611809467599782</v>
      </c>
      <c r="Y24" s="74">
        <f t="shared" si="5"/>
        <v>5.4128965946739269</v>
      </c>
      <c r="Z24" s="77">
        <f t="shared" si="6"/>
        <v>5.2977835525114445</v>
      </c>
      <c r="AA24" s="77">
        <f t="shared" si="7"/>
        <v>5.1916250778127555</v>
      </c>
      <c r="AB24" s="77">
        <f t="shared" si="8"/>
        <v>5.1096882354557192</v>
      </c>
      <c r="AC24" s="74">
        <v>5.0490515014842297</v>
      </c>
      <c r="AD24" s="84">
        <v>4.9384281406259012</v>
      </c>
      <c r="AE24" s="84">
        <v>4.9150277992751263</v>
      </c>
      <c r="AF24" s="84">
        <v>4.9527323079309005</v>
      </c>
      <c r="AG24" s="86">
        <v>4.9340228580241181</v>
      </c>
      <c r="AH24" s="88">
        <v>4.8515860906848793</v>
      </c>
      <c r="AI24" s="208">
        <v>4.5810650210138659</v>
      </c>
      <c r="AJ24" s="208">
        <v>4.3881833078178776</v>
      </c>
      <c r="AK24" s="86">
        <v>4.351912191803212</v>
      </c>
    </row>
    <row r="25" spans="1:37" x14ac:dyDescent="0.3">
      <c r="B25" s="127"/>
      <c r="C25" s="39"/>
      <c r="D25" s="41"/>
      <c r="E25" s="44"/>
      <c r="F25" s="44"/>
      <c r="G25" s="53"/>
      <c r="H25" s="100"/>
      <c r="K25" s="69"/>
      <c r="L25" s="71"/>
      <c r="O25" s="69"/>
      <c r="P25" s="71"/>
      <c r="Q25" s="205"/>
      <c r="R25" s="205"/>
      <c r="S25" s="69"/>
      <c r="T25" s="125"/>
      <c r="U25" s="69"/>
      <c r="W25" s="125"/>
      <c r="Y25" s="6"/>
      <c r="Z25" s="100"/>
      <c r="AA25" s="6"/>
      <c r="AC25" s="126"/>
      <c r="AG25" s="69"/>
      <c r="AH25" s="71"/>
      <c r="AI25" s="205"/>
      <c r="AJ25" s="205"/>
      <c r="AK25" s="69"/>
    </row>
    <row r="26" spans="1:37" s="1" customFormat="1" x14ac:dyDescent="0.3">
      <c r="A26" s="1" t="s">
        <v>12</v>
      </c>
      <c r="B26" s="13" t="s">
        <v>2</v>
      </c>
      <c r="C26" s="16">
        <v>1086018.5000000016</v>
      </c>
      <c r="D26" s="15">
        <v>1086193.7499999995</v>
      </c>
      <c r="E26" s="16">
        <v>1087646.7499999974</v>
      </c>
      <c r="F26" s="16">
        <v>1089797.7499999963</v>
      </c>
      <c r="G26" s="50">
        <v>1092389.4999999977</v>
      </c>
      <c r="H26" s="15">
        <v>1095041.7499999998</v>
      </c>
      <c r="I26" s="16">
        <v>1096644.4999999991</v>
      </c>
      <c r="J26" s="16">
        <v>1097885.5000000005</v>
      </c>
      <c r="K26" s="50">
        <v>1098818.7499999984</v>
      </c>
      <c r="L26" s="15">
        <v>1099862.749999997</v>
      </c>
      <c r="M26" s="16">
        <v>1100678.7499999981</v>
      </c>
      <c r="N26" s="16">
        <v>1101277.9999999967</v>
      </c>
      <c r="O26" s="50">
        <v>1101733.4999999965</v>
      </c>
      <c r="P26" s="15">
        <v>1094965.5085195685</v>
      </c>
      <c r="Q26" s="16">
        <v>1092912.0085195689</v>
      </c>
      <c r="R26" s="16">
        <v>1090741.258519571</v>
      </c>
      <c r="S26" s="50">
        <v>1086173.2168319889</v>
      </c>
      <c r="T26" s="63"/>
      <c r="U26" s="68"/>
      <c r="V26" s="70"/>
      <c r="Y26" s="80"/>
      <c r="AA26" s="34"/>
      <c r="AC26" s="80"/>
      <c r="AD26" s="81"/>
      <c r="AG26" s="68"/>
      <c r="AH26" s="70"/>
      <c r="AI26" s="206"/>
      <c r="AJ26" s="206"/>
      <c r="AK26" s="68"/>
    </row>
    <row r="27" spans="1:37" x14ac:dyDescent="0.3">
      <c r="B27" s="13" t="s">
        <v>3</v>
      </c>
      <c r="C27" s="16">
        <v>830690.20885603223</v>
      </c>
      <c r="D27" s="15">
        <v>837675.06250628806</v>
      </c>
      <c r="E27" s="16">
        <v>845454.116370484</v>
      </c>
      <c r="F27" s="16">
        <v>853167.31956087542</v>
      </c>
      <c r="G27" s="50">
        <v>861696.60415882175</v>
      </c>
      <c r="H27" s="15">
        <v>865670.65240540495</v>
      </c>
      <c r="I27" s="16">
        <v>865250.83764645213</v>
      </c>
      <c r="J27" s="16">
        <v>862917.02922878345</v>
      </c>
      <c r="K27" s="50">
        <v>861451.23342592921</v>
      </c>
      <c r="L27" s="15">
        <v>861691.20691686543</v>
      </c>
      <c r="M27" s="16">
        <v>861259.38669079519</v>
      </c>
      <c r="N27" s="16">
        <v>862946.62983805197</v>
      </c>
      <c r="O27" s="50">
        <v>870910.38549629948</v>
      </c>
      <c r="P27" s="15">
        <v>872796.66595947789</v>
      </c>
      <c r="Q27" s="16">
        <v>877853.48093800084</v>
      </c>
      <c r="R27" s="16">
        <v>867893.82511726441</v>
      </c>
      <c r="S27" s="50">
        <v>861953.81037324818</v>
      </c>
      <c r="T27" s="63"/>
      <c r="U27" s="73">
        <f t="shared" ref="U27:AB37" si="9">C27/C$26*100</f>
        <v>76.489508130481298</v>
      </c>
      <c r="V27" s="72">
        <f t="shared" si="9"/>
        <v>77.120224868379921</v>
      </c>
      <c r="W27" s="76">
        <f t="shared" si="9"/>
        <v>77.732417843429957</v>
      </c>
      <c r="X27" s="76">
        <f t="shared" si="9"/>
        <v>78.286757296101811</v>
      </c>
      <c r="Y27" s="73">
        <f t="shared" si="9"/>
        <v>78.881809479020404</v>
      </c>
      <c r="Z27" s="76">
        <f t="shared" si="9"/>
        <v>79.053666438325763</v>
      </c>
      <c r="AA27" s="76">
        <f t="shared" si="9"/>
        <v>78.899847457079559</v>
      </c>
      <c r="AB27" s="76">
        <f t="shared" si="9"/>
        <v>78.598089621256776</v>
      </c>
      <c r="AC27" s="73">
        <v>78.397937187177632</v>
      </c>
      <c r="AD27" s="83">
        <v>78.345339626864146</v>
      </c>
      <c r="AE27" s="83">
        <v>78.248025292647526</v>
      </c>
      <c r="AF27" s="83">
        <v>78.358655111430039</v>
      </c>
      <c r="AG27" s="85">
        <v>79.049097217821028</v>
      </c>
      <c r="AH27" s="87">
        <v>79.709968868291512</v>
      </c>
      <c r="AI27" s="207">
        <v>80.322429810897503</v>
      </c>
      <c r="AJ27" s="207">
        <v>79.569175396851634</v>
      </c>
      <c r="AK27" s="85">
        <v>79.356938379247168</v>
      </c>
    </row>
    <row r="28" spans="1:37" x14ac:dyDescent="0.3">
      <c r="B28" s="6" t="s">
        <v>34</v>
      </c>
      <c r="C28" s="46">
        <v>789231.6186630259</v>
      </c>
      <c r="D28" s="40">
        <v>799025.78585367161</v>
      </c>
      <c r="E28" s="38">
        <v>809776.58936589118</v>
      </c>
      <c r="F28" s="38">
        <v>818735.80168373883</v>
      </c>
      <c r="G28" s="58">
        <v>828932.05746360985</v>
      </c>
      <c r="H28" s="99">
        <v>832519.69717082835</v>
      </c>
      <c r="I28" s="43">
        <v>831843.69957734249</v>
      </c>
      <c r="J28" s="43">
        <v>832460.17387721443</v>
      </c>
      <c r="K28" s="48">
        <v>832263.68011182931</v>
      </c>
      <c r="L28" s="170">
        <v>833836.82419005036</v>
      </c>
      <c r="M28" s="114">
        <v>832751.1335350899</v>
      </c>
      <c r="N28" s="114">
        <v>830022.16311185819</v>
      </c>
      <c r="O28" s="171">
        <v>834772.35887843953</v>
      </c>
      <c r="P28" s="170">
        <v>835502.51120112406</v>
      </c>
      <c r="Q28" s="114">
        <v>841021.4558569974</v>
      </c>
      <c r="R28" s="114">
        <v>832688.97577760543</v>
      </c>
      <c r="S28" s="171">
        <v>827480.09176731459</v>
      </c>
      <c r="T28" s="63"/>
      <c r="U28" s="74">
        <v>72.672023419769076</v>
      </c>
      <c r="V28" s="75">
        <v>73.561994428127747</v>
      </c>
      <c r="W28" s="77">
        <v>74.452168350238082</v>
      </c>
      <c r="X28" s="77">
        <v>75.127316209245393</v>
      </c>
      <c r="Y28" s="74">
        <v>75.88246293685647</v>
      </c>
      <c r="Z28" s="77">
        <v>76.026297369102906</v>
      </c>
      <c r="AA28" s="77">
        <v>75.853542289898243</v>
      </c>
      <c r="AB28" s="77">
        <v>75.823951940089756</v>
      </c>
      <c r="AC28" s="74">
        <v>75.741670781630773</v>
      </c>
      <c r="AD28" s="84">
        <v>75.812807024335783</v>
      </c>
      <c r="AE28" s="84">
        <v>75.657964100341829</v>
      </c>
      <c r="AF28" s="84">
        <v>75.368995213911532</v>
      </c>
      <c r="AG28" s="86">
        <v>75.768991219604573</v>
      </c>
      <c r="AH28" s="88">
        <v>76.30400270148715</v>
      </c>
      <c r="AI28" s="208">
        <v>76.952348341036512</v>
      </c>
      <c r="AJ28" s="208">
        <v>76.341567651689274</v>
      </c>
      <c r="AK28" s="86">
        <v>76.183069048673715</v>
      </c>
    </row>
    <row r="29" spans="1:37" x14ac:dyDescent="0.3">
      <c r="B29" s="18" t="s">
        <v>4</v>
      </c>
      <c r="C29" s="46">
        <v>746881.29894109163</v>
      </c>
      <c r="D29" s="40">
        <v>757979.01919314801</v>
      </c>
      <c r="E29" s="38">
        <v>773769.31773135578</v>
      </c>
      <c r="F29" s="38">
        <v>780889.97710746666</v>
      </c>
      <c r="G29" s="46">
        <v>793188.59427958506</v>
      </c>
      <c r="H29" s="20">
        <v>798810.9092438966</v>
      </c>
      <c r="I29" s="21">
        <v>798308.88035502553</v>
      </c>
      <c r="J29" s="21">
        <v>799261.55276466359</v>
      </c>
      <c r="K29" s="52">
        <v>798810.11485188431</v>
      </c>
      <c r="L29" s="20">
        <v>800541.43148330296</v>
      </c>
      <c r="M29" s="21">
        <v>800131.72429148422</v>
      </c>
      <c r="N29" s="21">
        <v>799583.39191274019</v>
      </c>
      <c r="O29" s="52">
        <v>804432.64112398075</v>
      </c>
      <c r="P29" s="20">
        <v>805328.173965269</v>
      </c>
      <c r="Q29" s="21">
        <v>808684.25894877187</v>
      </c>
      <c r="R29" s="21">
        <v>799680.79686303099</v>
      </c>
      <c r="S29" s="52">
        <v>791277.31136771245</v>
      </c>
      <c r="T29" s="63"/>
      <c r="U29" s="74">
        <f t="shared" ref="U29:U37" si="10">C29/C$26*100</f>
        <v>68.77242873312845</v>
      </c>
      <c r="V29" s="75">
        <f t="shared" ref="V29:V37" si="11">D29/D$26*100</f>
        <v>69.783040014099541</v>
      </c>
      <c r="W29" s="77">
        <f t="shared" ref="W29:W37" si="12">E29/E$26*100</f>
        <v>71.141601602851068</v>
      </c>
      <c r="X29" s="77">
        <f t="shared" ref="X29:X37" si="13">F29/F$26*100</f>
        <v>71.654577843225425</v>
      </c>
      <c r="Y29" s="74">
        <f t="shared" ref="Y29:Y37" si="14">G29/G$26*100</f>
        <v>72.610419111460402</v>
      </c>
      <c r="Z29" s="77">
        <f t="shared" ref="Z29:Z37" si="15">H29/H$26*100</f>
        <v>72.94798661730448</v>
      </c>
      <c r="AA29" s="77">
        <f t="shared" ref="AA29:AA37" si="16">I29/I$26*100</f>
        <v>72.795594229034677</v>
      </c>
      <c r="AB29" s="77">
        <f t="shared" si="9"/>
        <v>72.800082774083748</v>
      </c>
      <c r="AC29" s="74">
        <v>72.697168195563236</v>
      </c>
      <c r="AD29" s="84">
        <v>72.785575425961568</v>
      </c>
      <c r="AE29" s="84">
        <v>72.694391918757901</v>
      </c>
      <c r="AF29" s="84">
        <v>72.605045402953891</v>
      </c>
      <c r="AG29" s="86">
        <v>73.015174824400205</v>
      </c>
      <c r="AH29" s="88">
        <v>73.548268662279668</v>
      </c>
      <c r="AI29" s="208">
        <v>73.993537690577227</v>
      </c>
      <c r="AJ29" s="208">
        <v>73.315352345652784</v>
      </c>
      <c r="AK29" s="86">
        <v>72.850011315470368</v>
      </c>
    </row>
    <row r="30" spans="1:37" x14ac:dyDescent="0.3">
      <c r="B30" s="18" t="s">
        <v>5</v>
      </c>
      <c r="C30" s="46">
        <v>42350.319721934269</v>
      </c>
      <c r="D30" s="40">
        <v>41046.766660523586</v>
      </c>
      <c r="E30" s="38">
        <v>36007.271634535406</v>
      </c>
      <c r="F30" s="38">
        <v>37845.824576272214</v>
      </c>
      <c r="G30" s="46">
        <v>35743.463184024731</v>
      </c>
      <c r="H30" s="20">
        <v>33708.7879269318</v>
      </c>
      <c r="I30" s="21">
        <v>33534.819222316968</v>
      </c>
      <c r="J30" s="21">
        <v>33198.621112550834</v>
      </c>
      <c r="K30" s="52">
        <v>33453.565259944997</v>
      </c>
      <c r="L30" s="20">
        <v>33295.392706747363</v>
      </c>
      <c r="M30" s="21">
        <v>32619.409243605689</v>
      </c>
      <c r="N30" s="21">
        <v>30438.771199118004</v>
      </c>
      <c r="O30" s="52">
        <v>30339.71775445883</v>
      </c>
      <c r="P30" s="20">
        <v>30174.337235855033</v>
      </c>
      <c r="Q30" s="21">
        <v>32337.196908225553</v>
      </c>
      <c r="R30" s="21">
        <v>33008.178914574448</v>
      </c>
      <c r="S30" s="52">
        <v>36202.78039960211</v>
      </c>
      <c r="T30" s="63"/>
      <c r="U30" s="74">
        <f t="shared" si="10"/>
        <v>3.8995946866406244</v>
      </c>
      <c r="V30" s="75">
        <f t="shared" si="11"/>
        <v>3.7789544140282154</v>
      </c>
      <c r="W30" s="77">
        <f t="shared" si="12"/>
        <v>3.3105667473870066</v>
      </c>
      <c r="X30" s="77">
        <f t="shared" si="13"/>
        <v>3.4727383660199651</v>
      </c>
      <c r="Y30" s="74">
        <f t="shared" si="14"/>
        <v>3.2720438253960524</v>
      </c>
      <c r="Z30" s="77">
        <f t="shared" si="15"/>
        <v>3.0783107517984414</v>
      </c>
      <c r="AA30" s="77">
        <f t="shared" si="16"/>
        <v>3.0579480608635703</v>
      </c>
      <c r="AB30" s="77">
        <f t="shared" si="9"/>
        <v>3.0238691660060013</v>
      </c>
      <c r="AC30" s="74">
        <v>3.0445025860675425</v>
      </c>
      <c r="AD30" s="84">
        <v>3.0272315983742022</v>
      </c>
      <c r="AE30" s="84">
        <v>2.9635721815839311</v>
      </c>
      <c r="AF30" s="84">
        <v>2.7639498109576413</v>
      </c>
      <c r="AG30" s="86">
        <v>2.7538163952043693</v>
      </c>
      <c r="AH30" s="88">
        <v>2.7557340392074807</v>
      </c>
      <c r="AI30" s="208">
        <v>2.9588106504592906</v>
      </c>
      <c r="AJ30" s="208">
        <v>3.0262153060365038</v>
      </c>
      <c r="AK30" s="86">
        <v>3.3330577332033422</v>
      </c>
    </row>
    <row r="31" spans="1:37" x14ac:dyDescent="0.3">
      <c r="B31" s="6" t="s">
        <v>35</v>
      </c>
      <c r="C31" s="43">
        <v>41458.590193006246</v>
      </c>
      <c r="D31" s="36">
        <v>38649.27665261631</v>
      </c>
      <c r="E31" s="43">
        <v>35677.527004592732</v>
      </c>
      <c r="F31" s="43">
        <v>34431.517877136394</v>
      </c>
      <c r="G31" s="48">
        <v>32764.546695211866</v>
      </c>
      <c r="H31" s="20">
        <v>33150.955234576504</v>
      </c>
      <c r="I31" s="21">
        <v>33407.13806910962</v>
      </c>
      <c r="J31" s="21">
        <v>30456.855351569022</v>
      </c>
      <c r="K31" s="52">
        <v>29187.553314099947</v>
      </c>
      <c r="L31" s="20">
        <v>27854.382726815009</v>
      </c>
      <c r="M31" s="21">
        <v>28508.253155705323</v>
      </c>
      <c r="N31" s="21">
        <v>32924.466726193765</v>
      </c>
      <c r="O31" s="52">
        <v>36138.026617859927</v>
      </c>
      <c r="P31" s="20">
        <v>37294.154758353805</v>
      </c>
      <c r="Q31" s="21">
        <v>36832.025081003456</v>
      </c>
      <c r="R31" s="21">
        <v>35204.849339658977</v>
      </c>
      <c r="S31" s="52">
        <v>34473.718605933638</v>
      </c>
      <c r="T31" s="63"/>
      <c r="U31" s="74">
        <f t="shared" si="10"/>
        <v>3.8174847107122192</v>
      </c>
      <c r="V31" s="75">
        <f t="shared" si="11"/>
        <v>3.558230440252149</v>
      </c>
      <c r="W31" s="77">
        <f t="shared" si="12"/>
        <v>3.2802494931918678</v>
      </c>
      <c r="X31" s="77">
        <f t="shared" si="13"/>
        <v>3.1594410868563925</v>
      </c>
      <c r="Y31" s="74">
        <f t="shared" si="14"/>
        <v>2.9993465421639383</v>
      </c>
      <c r="Z31" s="77">
        <f t="shared" si="15"/>
        <v>3.0273690692228414</v>
      </c>
      <c r="AA31" s="77">
        <f t="shared" si="16"/>
        <v>3.0463051671813108</v>
      </c>
      <c r="AB31" s="77">
        <f t="shared" si="9"/>
        <v>2.774137681167026</v>
      </c>
      <c r="AC31" s="74">
        <v>2.6562664055468646</v>
      </c>
      <c r="AD31" s="84">
        <v>2.5325326025283688</v>
      </c>
      <c r="AE31" s="84">
        <v>2.5900611923056904</v>
      </c>
      <c r="AF31" s="84">
        <v>2.9896598975185067</v>
      </c>
      <c r="AG31" s="86">
        <v>3.2801059982164511</v>
      </c>
      <c r="AH31" s="88">
        <v>3.405966166804359</v>
      </c>
      <c r="AI31" s="208">
        <v>3.3700814698609802</v>
      </c>
      <c r="AJ31" s="208">
        <v>3.2276077451623508</v>
      </c>
      <c r="AK31" s="86">
        <v>3.1738693305734573</v>
      </c>
    </row>
    <row r="32" spans="1:37" x14ac:dyDescent="0.3">
      <c r="B32" s="1" t="s">
        <v>6</v>
      </c>
      <c r="C32" s="16">
        <v>255328.29114396949</v>
      </c>
      <c r="D32" s="15">
        <v>248518.68749371154</v>
      </c>
      <c r="E32" s="16">
        <v>242192.63362951332</v>
      </c>
      <c r="F32" s="16">
        <v>236630.43043912074</v>
      </c>
      <c r="G32" s="50">
        <v>230692.89584117598</v>
      </c>
      <c r="H32" s="15">
        <v>229371.09759459473</v>
      </c>
      <c r="I32" s="16">
        <v>231393.66235354712</v>
      </c>
      <c r="J32" s="16">
        <v>234968.47077121705</v>
      </c>
      <c r="K32" s="50">
        <v>237367.51657406907</v>
      </c>
      <c r="L32" s="15">
        <v>238171.54308313158</v>
      </c>
      <c r="M32" s="16">
        <v>239419.36330920289</v>
      </c>
      <c r="N32" s="16">
        <v>238331.37016194477</v>
      </c>
      <c r="O32" s="50">
        <v>230823.11450369703</v>
      </c>
      <c r="P32" s="15">
        <v>222168.84256009047</v>
      </c>
      <c r="Q32" s="16">
        <v>215058.52758156799</v>
      </c>
      <c r="R32" s="16">
        <v>222847.43340230687</v>
      </c>
      <c r="S32" s="50">
        <v>224219.406458741</v>
      </c>
      <c r="T32" s="63"/>
      <c r="U32" s="73">
        <f t="shared" si="10"/>
        <v>23.510491869518717</v>
      </c>
      <c r="V32" s="72">
        <f t="shared" si="11"/>
        <v>22.879775131620086</v>
      </c>
      <c r="W32" s="76">
        <f t="shared" si="12"/>
        <v>22.267582156570036</v>
      </c>
      <c r="X32" s="76">
        <f t="shared" si="13"/>
        <v>21.713242703898182</v>
      </c>
      <c r="Y32" s="73">
        <f t="shared" si="14"/>
        <v>21.118190520979603</v>
      </c>
      <c r="Z32" s="76">
        <f t="shared" si="15"/>
        <v>20.946333561674226</v>
      </c>
      <c r="AA32" s="76">
        <f t="shared" si="16"/>
        <v>21.100152542920455</v>
      </c>
      <c r="AB32" s="76">
        <f t="shared" si="9"/>
        <v>21.401910378743224</v>
      </c>
      <c r="AC32" s="73">
        <v>21.602062812822354</v>
      </c>
      <c r="AD32" s="83">
        <v>21.654660373135851</v>
      </c>
      <c r="AE32" s="83">
        <v>21.751974707352467</v>
      </c>
      <c r="AF32" s="83">
        <v>21.641344888569957</v>
      </c>
      <c r="AG32" s="85">
        <v>20.950902782178972</v>
      </c>
      <c r="AH32" s="87">
        <v>20.290031131708478</v>
      </c>
      <c r="AI32" s="207">
        <v>19.677570189102493</v>
      </c>
      <c r="AJ32" s="207">
        <v>20.430824603148388</v>
      </c>
      <c r="AK32" s="85">
        <v>20.643061620752857</v>
      </c>
    </row>
    <row r="33" spans="1:37" x14ac:dyDescent="0.3">
      <c r="B33" s="18" t="s">
        <v>7</v>
      </c>
      <c r="C33" s="43">
        <v>39414.357449478885</v>
      </c>
      <c r="D33" s="36">
        <v>30898.465662809958</v>
      </c>
      <c r="E33" s="43">
        <v>27215.321302117241</v>
      </c>
      <c r="F33" s="43">
        <v>28459.526128419384</v>
      </c>
      <c r="G33" s="48">
        <v>26094.830754231647</v>
      </c>
      <c r="H33" s="20">
        <v>26620.989546377881</v>
      </c>
      <c r="I33" s="21">
        <v>26022.735170373995</v>
      </c>
      <c r="J33" s="21">
        <v>28502.066860911767</v>
      </c>
      <c r="K33" s="52">
        <v>30189.360833038358</v>
      </c>
      <c r="L33" s="20">
        <v>32084.777602240356</v>
      </c>
      <c r="M33" s="21">
        <v>30688.04048050721</v>
      </c>
      <c r="N33" s="21">
        <v>27363.037825624575</v>
      </c>
      <c r="O33" s="52">
        <v>25606.913720353077</v>
      </c>
      <c r="P33" s="20">
        <v>24356.381090267267</v>
      </c>
      <c r="Q33" s="21">
        <v>24830.609454359936</v>
      </c>
      <c r="R33" s="21">
        <v>28523.303499711845</v>
      </c>
      <c r="S33" s="52">
        <v>29132.61443883914</v>
      </c>
      <c r="T33" s="63"/>
      <c r="U33" s="74">
        <f t="shared" si="10"/>
        <v>3.6292528579834347</v>
      </c>
      <c r="V33" s="75">
        <f t="shared" si="11"/>
        <v>2.8446550776792789</v>
      </c>
      <c r="W33" s="77">
        <f t="shared" si="12"/>
        <v>2.5022206246759167</v>
      </c>
      <c r="X33" s="77">
        <f t="shared" si="13"/>
        <v>2.6114502556478465</v>
      </c>
      <c r="Y33" s="74">
        <f t="shared" si="14"/>
        <v>2.3887844724094935</v>
      </c>
      <c r="Z33" s="77">
        <f t="shared" si="15"/>
        <v>2.4310479072033453</v>
      </c>
      <c r="AA33" s="77">
        <f t="shared" si="16"/>
        <v>2.3729417482487731</v>
      </c>
      <c r="AB33" s="77">
        <f t="shared" si="9"/>
        <v>2.5960873753147986</v>
      </c>
      <c r="AC33" s="74">
        <v>2.7474377219207811</v>
      </c>
      <c r="AD33" s="84">
        <v>2.9171619460919502</v>
      </c>
      <c r="AE33" s="84">
        <v>2.7881014765213976</v>
      </c>
      <c r="AF33" s="84">
        <v>2.484662167556662</v>
      </c>
      <c r="AG33" s="86">
        <v>2.3242384587881877</v>
      </c>
      <c r="AH33" s="88">
        <v>2.224397106644751</v>
      </c>
      <c r="AI33" s="208">
        <v>2.2719678492685658</v>
      </c>
      <c r="AJ33" s="208">
        <v>2.6150384682821692</v>
      </c>
      <c r="AK33" s="86">
        <v>2.6821333823540066</v>
      </c>
    </row>
    <row r="34" spans="1:37" x14ac:dyDescent="0.3">
      <c r="B34" s="18" t="s">
        <v>8</v>
      </c>
      <c r="C34" s="43">
        <v>59778.453497075854</v>
      </c>
      <c r="D34" s="36">
        <v>61881.05819516207</v>
      </c>
      <c r="E34" s="43">
        <v>61873.994430977815</v>
      </c>
      <c r="F34" s="43">
        <v>61382.362697837976</v>
      </c>
      <c r="G34" s="48">
        <v>61533.335244051792</v>
      </c>
      <c r="H34" s="20">
        <v>62917.122995704267</v>
      </c>
      <c r="I34" s="21">
        <v>64580.253049512678</v>
      </c>
      <c r="J34" s="21">
        <v>66608.907072217116</v>
      </c>
      <c r="K34" s="52">
        <v>66937.57509636863</v>
      </c>
      <c r="L34" s="20">
        <v>65317.418844583372</v>
      </c>
      <c r="M34" s="21">
        <v>66907.218694578682</v>
      </c>
      <c r="N34" s="21">
        <v>66944.316914716372</v>
      </c>
      <c r="O34" s="52">
        <v>63934.904711497467</v>
      </c>
      <c r="P34" s="20">
        <v>60340.751032452237</v>
      </c>
      <c r="Q34" s="21">
        <v>57229.411652518844</v>
      </c>
      <c r="R34" s="21">
        <v>57988.3593506775</v>
      </c>
      <c r="S34" s="52">
        <v>60383.350396854388</v>
      </c>
      <c r="T34" s="63"/>
      <c r="U34" s="74">
        <f t="shared" si="10"/>
        <v>5.5043678811250238</v>
      </c>
      <c r="V34" s="75">
        <f t="shared" si="11"/>
        <v>5.6970552624853621</v>
      </c>
      <c r="W34" s="77">
        <f t="shared" si="12"/>
        <v>5.6887950459078702</v>
      </c>
      <c r="X34" s="77">
        <f t="shared" si="13"/>
        <v>5.6324545263410739</v>
      </c>
      <c r="Y34" s="74">
        <f t="shared" si="14"/>
        <v>5.6329116349115331</v>
      </c>
      <c r="Z34" s="77">
        <f t="shared" si="15"/>
        <v>5.7456369125382007</v>
      </c>
      <c r="AA34" s="77">
        <f t="shared" si="16"/>
        <v>5.8888959046904201</v>
      </c>
      <c r="AB34" s="77">
        <f t="shared" si="9"/>
        <v>6.0670176509496745</v>
      </c>
      <c r="AC34" s="74">
        <v>6.0917758362212808</v>
      </c>
      <c r="AD34" s="84">
        <v>5.9386881540068108</v>
      </c>
      <c r="AE34" s="84">
        <v>6.0787235780266302</v>
      </c>
      <c r="AF34" s="84">
        <v>6.0787845498336086</v>
      </c>
      <c r="AG34" s="86">
        <v>5.8031188768878925</v>
      </c>
      <c r="AH34" s="88">
        <v>5.5107444538627561</v>
      </c>
      <c r="AI34" s="208">
        <v>5.2364153020919186</v>
      </c>
      <c r="AJ34" s="208">
        <v>5.3164175186132852</v>
      </c>
      <c r="AK34" s="86">
        <v>5.559274474928853</v>
      </c>
    </row>
    <row r="35" spans="1:37" x14ac:dyDescent="0.3">
      <c r="B35" s="18" t="s">
        <v>9</v>
      </c>
      <c r="C35" s="43">
        <v>51310.047855854973</v>
      </c>
      <c r="D35" s="36">
        <v>48093.244500842862</v>
      </c>
      <c r="E35" s="43">
        <v>45936.463725620124</v>
      </c>
      <c r="F35" s="43">
        <v>43630.722801709286</v>
      </c>
      <c r="G35" s="48">
        <v>43316.779648390002</v>
      </c>
      <c r="H35" s="20">
        <v>42629.214940286962</v>
      </c>
      <c r="I35" s="21">
        <v>43721.409610436269</v>
      </c>
      <c r="J35" s="21">
        <v>44454.206353603964</v>
      </c>
      <c r="K35" s="52">
        <v>45945.687215870727</v>
      </c>
      <c r="L35" s="20">
        <v>46593.091140986689</v>
      </c>
      <c r="M35" s="21">
        <v>46372.166681348222</v>
      </c>
      <c r="N35" s="21">
        <v>44383.381621512955</v>
      </c>
      <c r="O35" s="52">
        <v>41929.752240445538</v>
      </c>
      <c r="P35" s="20">
        <v>39009.222330170858</v>
      </c>
      <c r="Q35" s="21">
        <v>38792.397622262193</v>
      </c>
      <c r="R35" s="21">
        <v>38984.24467253458</v>
      </c>
      <c r="S35" s="52">
        <v>38567.641244806342</v>
      </c>
      <c r="T35" s="63"/>
      <c r="U35" s="74">
        <f t="shared" si="10"/>
        <v>4.7246016394614729</v>
      </c>
      <c r="V35" s="75">
        <f t="shared" si="11"/>
        <v>4.4276856224631089</v>
      </c>
      <c r="W35" s="77">
        <f t="shared" si="12"/>
        <v>4.2234727153480884</v>
      </c>
      <c r="X35" s="77">
        <f t="shared" si="13"/>
        <v>4.0035614683283605</v>
      </c>
      <c r="Y35" s="74">
        <f t="shared" si="14"/>
        <v>3.965323691631061</v>
      </c>
      <c r="Z35" s="77">
        <f t="shared" si="15"/>
        <v>3.8929305608929496</v>
      </c>
      <c r="AA35" s="77">
        <f t="shared" si="16"/>
        <v>3.9868352606917101</v>
      </c>
      <c r="AB35" s="77">
        <f t="shared" si="9"/>
        <v>4.0490749129671491</v>
      </c>
      <c r="AC35" s="74">
        <v>4.1813708781244223</v>
      </c>
      <c r="AD35" s="84">
        <v>4.2362641285002898</v>
      </c>
      <c r="AE35" s="84">
        <v>4.2130518719788403</v>
      </c>
      <c r="AF35" s="84">
        <v>4.0301705492630457</v>
      </c>
      <c r="AG35" s="86">
        <v>3.8057980664512492</v>
      </c>
      <c r="AH35" s="88">
        <v>3.5625982760783659</v>
      </c>
      <c r="AI35" s="208">
        <v>3.5494529586887236</v>
      </c>
      <c r="AJ35" s="208">
        <v>3.5741056247791225</v>
      </c>
      <c r="AK35" s="86">
        <v>3.5507818317685556</v>
      </c>
    </row>
    <row r="36" spans="1:37" x14ac:dyDescent="0.3">
      <c r="B36" s="18" t="s">
        <v>10</v>
      </c>
      <c r="C36" s="43">
        <v>48389.390121295131</v>
      </c>
      <c r="D36" s="36">
        <v>49892.659692570502</v>
      </c>
      <c r="E36" s="43">
        <v>49660.664296130868</v>
      </c>
      <c r="F36" s="43">
        <v>48586.23483914719</v>
      </c>
      <c r="G36" s="48">
        <v>46786.725220647641</v>
      </c>
      <c r="H36" s="20">
        <v>45285.834823584351</v>
      </c>
      <c r="I36" s="21">
        <v>46289.316445513068</v>
      </c>
      <c r="J36" s="21">
        <v>45990.647788055052</v>
      </c>
      <c r="K36" s="52">
        <v>45573.942711119227</v>
      </c>
      <c r="L36" s="20">
        <v>45216.897999693552</v>
      </c>
      <c r="M36" s="21">
        <v>44924.738869285648</v>
      </c>
      <c r="N36" s="21">
        <v>48202.88488047479</v>
      </c>
      <c r="O36" s="52">
        <v>48841.751876020971</v>
      </c>
      <c r="P36" s="20">
        <v>48818.321793750256</v>
      </c>
      <c r="Q36" s="21">
        <v>49909.573205596062</v>
      </c>
      <c r="R36" s="21">
        <v>54958.518113002196</v>
      </c>
      <c r="S36" s="52">
        <v>54311.218373000294</v>
      </c>
      <c r="T36" s="63"/>
      <c r="U36" s="74">
        <f t="shared" si="10"/>
        <v>4.455669044431108</v>
      </c>
      <c r="V36" s="75">
        <f t="shared" si="11"/>
        <v>4.5933480737272259</v>
      </c>
      <c r="W36" s="77">
        <f t="shared" si="12"/>
        <v>4.5658817346837095</v>
      </c>
      <c r="X36" s="77">
        <f t="shared" si="13"/>
        <v>4.4582799734306073</v>
      </c>
      <c r="Y36" s="74">
        <f t="shared" si="14"/>
        <v>4.2829709751556324</v>
      </c>
      <c r="Z36" s="77">
        <f t="shared" si="15"/>
        <v>4.135534998878752</v>
      </c>
      <c r="AA36" s="77">
        <f t="shared" si="16"/>
        <v>4.2209956321773472</v>
      </c>
      <c r="AB36" s="77">
        <f t="shared" si="9"/>
        <v>4.1890204204404773</v>
      </c>
      <c r="AC36" s="74">
        <v>4.1475395929601033</v>
      </c>
      <c r="AD36" s="84">
        <v>4.1111400490373615</v>
      </c>
      <c r="AE36" s="84">
        <v>4.0815486688814264</v>
      </c>
      <c r="AF36" s="84">
        <v>4.3769951711080157</v>
      </c>
      <c r="AG36" s="86">
        <v>4.4331729838496443</v>
      </c>
      <c r="AH36" s="88">
        <v>4.4584346642803689</v>
      </c>
      <c r="AI36" s="208">
        <v>4.5666597874793515</v>
      </c>
      <c r="AJ36" s="208">
        <v>5.0386393366650193</v>
      </c>
      <c r="AK36" s="86">
        <v>5.0002354625727472</v>
      </c>
    </row>
    <row r="37" spans="1:37" x14ac:dyDescent="0.3">
      <c r="B37" s="18" t="s">
        <v>11</v>
      </c>
      <c r="C37" s="43">
        <v>56436.042220264644</v>
      </c>
      <c r="D37" s="36">
        <v>57753.259442326147</v>
      </c>
      <c r="E37" s="43">
        <v>57506.18987466726</v>
      </c>
      <c r="F37" s="43">
        <v>54571.58397200692</v>
      </c>
      <c r="G37" s="48">
        <v>52961.224973854914</v>
      </c>
      <c r="H37" s="20">
        <v>51917.935288641267</v>
      </c>
      <c r="I37" s="21">
        <v>50779.948077711131</v>
      </c>
      <c r="J37" s="21">
        <v>49412.642696429131</v>
      </c>
      <c r="K37" s="52">
        <v>48720.950717672131</v>
      </c>
      <c r="L37" s="20">
        <v>48959.357495627592</v>
      </c>
      <c r="M37" s="21">
        <v>50527.198583483114</v>
      </c>
      <c r="N37" s="21">
        <v>51437.748919616068</v>
      </c>
      <c r="O37" s="52">
        <v>50509.791955379958</v>
      </c>
      <c r="P37" s="20">
        <v>49644.166313449867</v>
      </c>
      <c r="Q37" s="21">
        <v>44296.53564683094</v>
      </c>
      <c r="R37" s="21">
        <v>42393.007766380731</v>
      </c>
      <c r="S37" s="52">
        <v>41824.582005240816</v>
      </c>
      <c r="T37" s="63"/>
      <c r="U37" s="74">
        <f t="shared" si="10"/>
        <v>5.1966004465176754</v>
      </c>
      <c r="V37" s="75">
        <f t="shared" si="11"/>
        <v>5.3170310952651105</v>
      </c>
      <c r="W37" s="77">
        <f t="shared" si="12"/>
        <v>5.2872120359544486</v>
      </c>
      <c r="X37" s="77">
        <f t="shared" si="13"/>
        <v>5.0074964801502944</v>
      </c>
      <c r="Y37" s="74">
        <f t="shared" si="14"/>
        <v>4.8481997468718827</v>
      </c>
      <c r="Z37" s="77">
        <f t="shared" si="15"/>
        <v>4.7411831821609791</v>
      </c>
      <c r="AA37" s="77">
        <f t="shared" si="16"/>
        <v>4.6304839971122069</v>
      </c>
      <c r="AB37" s="77">
        <f t="shared" si="9"/>
        <v>4.5007100190711249</v>
      </c>
      <c r="AC37" s="74">
        <v>4.4339387835957664</v>
      </c>
      <c r="AD37" s="84">
        <v>4.4514060954994363</v>
      </c>
      <c r="AE37" s="84">
        <v>4.5905491119441706</v>
      </c>
      <c r="AF37" s="84">
        <v>4.6707324508086261</v>
      </c>
      <c r="AG37" s="86">
        <v>4.5845743962019956</v>
      </c>
      <c r="AH37" s="88">
        <v>4.5338566308422363</v>
      </c>
      <c r="AI37" s="208">
        <v>4.0530742915739308</v>
      </c>
      <c r="AJ37" s="208">
        <v>3.8866236548087887</v>
      </c>
      <c r="AK37" s="86">
        <v>3.8506364691286912</v>
      </c>
    </row>
    <row r="38" spans="1:37" x14ac:dyDescent="0.3">
      <c r="C38" s="45"/>
      <c r="D38" s="37"/>
      <c r="E38" s="45"/>
      <c r="F38" s="45"/>
      <c r="G38" s="49"/>
      <c r="H38" s="71"/>
      <c r="I38" s="21"/>
      <c r="J38" s="21"/>
      <c r="K38" s="52"/>
      <c r="L38" s="20"/>
      <c r="M38" s="21"/>
      <c r="N38" s="21"/>
      <c r="O38" s="52"/>
      <c r="P38" s="20"/>
      <c r="Q38" s="21"/>
      <c r="R38" s="21"/>
      <c r="S38" s="52"/>
      <c r="T38" s="63"/>
      <c r="U38" s="69"/>
      <c r="V38" s="71"/>
      <c r="Y38" s="66"/>
      <c r="AC38" s="74"/>
      <c r="AD38" s="94"/>
      <c r="AG38" s="69"/>
      <c r="AH38" s="71"/>
      <c r="AI38" s="205"/>
      <c r="AJ38" s="205"/>
      <c r="AK38" s="69"/>
    </row>
    <row r="39" spans="1:37" s="1" customFormat="1" x14ac:dyDescent="0.3">
      <c r="A39" s="1" t="s">
        <v>13</v>
      </c>
      <c r="B39" s="13" t="s">
        <v>2</v>
      </c>
      <c r="C39" s="16">
        <v>674350.25</v>
      </c>
      <c r="D39" s="15">
        <v>674076.50000000023</v>
      </c>
      <c r="E39" s="16">
        <v>674342</v>
      </c>
      <c r="F39" s="16">
        <v>674830.74999999988</v>
      </c>
      <c r="G39" s="50">
        <v>675461.74999999953</v>
      </c>
      <c r="H39" s="15">
        <v>676254.49999999872</v>
      </c>
      <c r="I39" s="16">
        <v>676511.9999999979</v>
      </c>
      <c r="J39" s="16">
        <v>676581.99999999825</v>
      </c>
      <c r="K39" s="50">
        <v>676456.2499999986</v>
      </c>
      <c r="L39" s="168">
        <v>676077.49999999884</v>
      </c>
      <c r="M39" s="113">
        <v>675688.24999999977</v>
      </c>
      <c r="N39" s="113">
        <v>675201.99999999977</v>
      </c>
      <c r="O39" s="169">
        <v>674728.74999999872</v>
      </c>
      <c r="P39" s="168">
        <v>674394.24999999953</v>
      </c>
      <c r="Q39" s="113">
        <v>674014.24999999953</v>
      </c>
      <c r="R39" s="113">
        <v>673554.49999999872</v>
      </c>
      <c r="S39" s="169">
        <v>672944.24999999953</v>
      </c>
      <c r="T39" s="63"/>
      <c r="U39" s="68"/>
      <c r="Y39" s="80"/>
      <c r="AA39" s="34"/>
      <c r="AC39" s="73"/>
      <c r="AD39" s="81"/>
      <c r="AG39" s="68"/>
      <c r="AH39" s="70"/>
      <c r="AI39" s="206"/>
      <c r="AJ39" s="206"/>
      <c r="AK39" s="68"/>
    </row>
    <row r="40" spans="1:37" x14ac:dyDescent="0.3">
      <c r="B40" s="1" t="s">
        <v>3</v>
      </c>
      <c r="C40" s="16">
        <v>536526.29101433209</v>
      </c>
      <c r="D40" s="15">
        <v>538572.05491310917</v>
      </c>
      <c r="E40" s="16">
        <v>535350.30586353061</v>
      </c>
      <c r="F40" s="16">
        <v>535607.3619827677</v>
      </c>
      <c r="G40" s="50">
        <v>539625.51195741538</v>
      </c>
      <c r="H40" s="15">
        <v>544438.29947910563</v>
      </c>
      <c r="I40" s="16">
        <v>550848.5850689963</v>
      </c>
      <c r="J40" s="16">
        <v>552007.6561828563</v>
      </c>
      <c r="K40" s="50">
        <v>550026.55690909247</v>
      </c>
      <c r="L40" s="168">
        <v>550101.86300468631</v>
      </c>
      <c r="M40" s="113">
        <v>548493.86754807271</v>
      </c>
      <c r="N40" s="113">
        <v>546703.38561477396</v>
      </c>
      <c r="O40" s="169">
        <v>544647.14275342692</v>
      </c>
      <c r="P40" s="168">
        <v>542765.04607802641</v>
      </c>
      <c r="Q40" s="113">
        <v>543062.06635346543</v>
      </c>
      <c r="R40" s="113">
        <v>545331.31651609892</v>
      </c>
      <c r="S40" s="169">
        <v>545757.40079548175</v>
      </c>
      <c r="T40" s="63"/>
      <c r="U40" s="73">
        <f t="shared" ref="U40:AB50" si="17">C40/C$39*100</f>
        <v>79.561962202035531</v>
      </c>
      <c r="V40" s="76">
        <f t="shared" si="17"/>
        <v>79.897764558341521</v>
      </c>
      <c r="W40" s="76">
        <f t="shared" si="17"/>
        <v>79.38854555455994</v>
      </c>
      <c r="X40" s="76">
        <f t="shared" si="17"/>
        <v>79.369139889189668</v>
      </c>
      <c r="Y40" s="73">
        <f t="shared" si="17"/>
        <v>79.88986970134367</v>
      </c>
      <c r="Z40" s="76">
        <f t="shared" si="17"/>
        <v>80.507900424929772</v>
      </c>
      <c r="AA40" s="76">
        <f t="shared" si="17"/>
        <v>81.424806222062287</v>
      </c>
      <c r="AB40" s="76">
        <f t="shared" si="17"/>
        <v>81.587694644973965</v>
      </c>
      <c r="AC40" s="73">
        <v>81.309997048455628</v>
      </c>
      <c r="AD40" s="83">
        <v>81.366686955961015</v>
      </c>
      <c r="AE40" s="83">
        <v>81.175581719538997</v>
      </c>
      <c r="AF40" s="83">
        <v>80.968863483042725</v>
      </c>
      <c r="AG40" s="85">
        <v>80.72090343763</v>
      </c>
      <c r="AH40" s="87">
        <v>80.481861474653257</v>
      </c>
      <c r="AI40" s="207">
        <v>80.571303403965985</v>
      </c>
      <c r="AJ40" s="207">
        <v>80.963205875114781</v>
      </c>
      <c r="AK40" s="85">
        <v>81.099942646880791</v>
      </c>
    </row>
    <row r="41" spans="1:37" x14ac:dyDescent="0.3">
      <c r="B41" s="6" t="s">
        <v>34</v>
      </c>
      <c r="C41" s="46">
        <v>519252.63849602157</v>
      </c>
      <c r="D41" s="40">
        <v>523528.03592488827</v>
      </c>
      <c r="E41" s="38">
        <v>521825.43192789162</v>
      </c>
      <c r="F41" s="38">
        <v>522467.33356393664</v>
      </c>
      <c r="G41" s="58">
        <v>526995.92506909498</v>
      </c>
      <c r="H41" s="99">
        <v>531111.88409241755</v>
      </c>
      <c r="I41" s="43">
        <v>537707.6115842975</v>
      </c>
      <c r="J41" s="43">
        <v>538253.46936180245</v>
      </c>
      <c r="K41" s="48">
        <v>536150.82548020768</v>
      </c>
      <c r="L41" s="170">
        <v>536735.2919544481</v>
      </c>
      <c r="M41" s="114">
        <v>536205.19535927207</v>
      </c>
      <c r="N41" s="114">
        <v>535056.32927110337</v>
      </c>
      <c r="O41" s="171">
        <v>533367.20959340374</v>
      </c>
      <c r="P41" s="170">
        <v>530811.41402943886</v>
      </c>
      <c r="Q41" s="114">
        <v>530201.95145666529</v>
      </c>
      <c r="R41" s="114">
        <v>532746.56305848714</v>
      </c>
      <c r="S41" s="171">
        <v>532747.40442868264</v>
      </c>
      <c r="T41" s="63"/>
      <c r="U41" s="74">
        <v>77.000436864377463</v>
      </c>
      <c r="V41" s="75">
        <v>77.665967575622062</v>
      </c>
      <c r="W41" s="77">
        <v>77.382905399321359</v>
      </c>
      <c r="X41" s="77">
        <v>77.421980780208472</v>
      </c>
      <c r="Y41" s="74">
        <v>78.020098853724178</v>
      </c>
      <c r="Z41" s="77">
        <v>78.537279100164</v>
      </c>
      <c r="AA41" s="77">
        <v>79.482346445340085</v>
      </c>
      <c r="AB41" s="77">
        <v>79.554801836555484</v>
      </c>
      <c r="AC41" s="74">
        <v>79.258758490324951</v>
      </c>
      <c r="AD41" s="84">
        <v>79.389610208067722</v>
      </c>
      <c r="AE41" s="84">
        <v>79.356892081410663</v>
      </c>
      <c r="AF41" s="84">
        <v>79.24388986867686</v>
      </c>
      <c r="AG41" s="86">
        <v>79.049130423656138</v>
      </c>
      <c r="AH41" s="88">
        <v>78.709362369183793</v>
      </c>
      <c r="AI41" s="208">
        <v>78.663314827047898</v>
      </c>
      <c r="AJ41" s="208">
        <v>79.094796792017291</v>
      </c>
      <c r="AK41" s="86">
        <v>79.166647820927665</v>
      </c>
    </row>
    <row r="42" spans="1:37" x14ac:dyDescent="0.3">
      <c r="B42" s="18" t="s">
        <v>4</v>
      </c>
      <c r="C42" s="46">
        <v>496862.787732</v>
      </c>
      <c r="D42" s="40">
        <v>504468.13402250444</v>
      </c>
      <c r="E42" s="38">
        <v>505853.77448469994</v>
      </c>
      <c r="F42" s="38">
        <v>507261.47048888443</v>
      </c>
      <c r="G42" s="46">
        <v>512376.20558880171</v>
      </c>
      <c r="H42" s="20">
        <v>516640.1374466432</v>
      </c>
      <c r="I42" s="21">
        <v>523059.18785983545</v>
      </c>
      <c r="J42" s="21">
        <v>525143.29148026078</v>
      </c>
      <c r="K42" s="52">
        <v>523075.99196665245</v>
      </c>
      <c r="L42" s="172">
        <v>524042.51139583963</v>
      </c>
      <c r="M42" s="115">
        <v>522744.03048574278</v>
      </c>
      <c r="N42" s="115">
        <v>519657.32537643489</v>
      </c>
      <c r="O42" s="173">
        <v>516747.84533982514</v>
      </c>
      <c r="P42" s="172">
        <v>512271.7647958271</v>
      </c>
      <c r="Q42" s="115">
        <v>509419.18375199428</v>
      </c>
      <c r="R42" s="115">
        <v>510349.60541553784</v>
      </c>
      <c r="S42" s="173">
        <v>508762.20040054416</v>
      </c>
      <c r="T42" s="63"/>
      <c r="U42" s="74">
        <f t="shared" ref="U42:U50" si="18">C42/C$39*100</f>
        <v>73.680225925919061</v>
      </c>
      <c r="V42" s="77">
        <f t="shared" ref="V42:V50" si="19">D42/D$39*100</f>
        <v>74.838409887083174</v>
      </c>
      <c r="W42" s="77">
        <f t="shared" ref="W42:W50" si="20">E42/E$39*100</f>
        <v>75.014425096568203</v>
      </c>
      <c r="X42" s="77">
        <f t="shared" ref="X42:X50" si="21">F42/F$39*100</f>
        <v>75.168695334183354</v>
      </c>
      <c r="Y42" s="74">
        <f t="shared" ref="Y42:Y50" si="22">G42/G$39*100</f>
        <v>75.855695098767924</v>
      </c>
      <c r="Z42" s="77">
        <f t="shared" ref="Z42:Z50" si="23">H42/H$39*100</f>
        <v>76.397293836365478</v>
      </c>
      <c r="AA42" s="77">
        <f t="shared" ref="AA42:AA50" si="24">I42/I$39*100</f>
        <v>77.317059839269234</v>
      </c>
      <c r="AB42" s="77">
        <f t="shared" si="17"/>
        <v>77.617094672968264</v>
      </c>
      <c r="AC42" s="74">
        <v>77.325916046551953</v>
      </c>
      <c r="AD42" s="84">
        <v>77.512195184108407</v>
      </c>
      <c r="AE42" s="84">
        <v>77.364676755255545</v>
      </c>
      <c r="AF42" s="84">
        <v>76.963238464405478</v>
      </c>
      <c r="AG42" s="86">
        <v>76.586012577621176</v>
      </c>
      <c r="AH42" s="88">
        <v>75.960280621584104</v>
      </c>
      <c r="AI42" s="208">
        <v>75.57988332620485</v>
      </c>
      <c r="AJ42" s="208">
        <v>75.769608163190767</v>
      </c>
      <c r="AK42" s="86">
        <v>75.602429235489339</v>
      </c>
    </row>
    <row r="43" spans="1:37" x14ac:dyDescent="0.3">
      <c r="B43" s="18" t="s">
        <v>5</v>
      </c>
      <c r="C43" s="46">
        <v>22389.850764021568</v>
      </c>
      <c r="D43" s="40">
        <v>19059.901902383823</v>
      </c>
      <c r="E43" s="38">
        <v>15971.657443191703</v>
      </c>
      <c r="F43" s="38">
        <v>15205.863075052199</v>
      </c>
      <c r="G43" s="46">
        <v>14619.719480293237</v>
      </c>
      <c r="H43" s="20">
        <v>14471.746645774336</v>
      </c>
      <c r="I43" s="21">
        <v>14648.423724462036</v>
      </c>
      <c r="J43" s="21">
        <v>13110.177881541671</v>
      </c>
      <c r="K43" s="52">
        <v>13074.833513555259</v>
      </c>
      <c r="L43" s="172">
        <v>12692.78055860848</v>
      </c>
      <c r="M43" s="115">
        <v>13461.164873529302</v>
      </c>
      <c r="N43" s="115">
        <v>15399.003894668447</v>
      </c>
      <c r="O43" s="173">
        <v>16619.36425357854</v>
      </c>
      <c r="P43" s="172">
        <v>18539.649233611766</v>
      </c>
      <c r="Q43" s="115">
        <v>20782.767704671074</v>
      </c>
      <c r="R43" s="115">
        <v>22396.957642949274</v>
      </c>
      <c r="S43" s="173">
        <v>23985.204028138447</v>
      </c>
      <c r="T43" s="63"/>
      <c r="U43" s="74">
        <f t="shared" si="18"/>
        <v>3.3202109384584002</v>
      </c>
      <c r="V43" s="75">
        <f t="shared" si="19"/>
        <v>2.8275576885388851</v>
      </c>
      <c r="W43" s="77">
        <f t="shared" si="20"/>
        <v>2.3684803027531585</v>
      </c>
      <c r="X43" s="77">
        <f t="shared" si="21"/>
        <v>2.2532854460251257</v>
      </c>
      <c r="Y43" s="74">
        <f t="shared" si="22"/>
        <v>2.1644037549562576</v>
      </c>
      <c r="Z43" s="77">
        <f t="shared" si="23"/>
        <v>2.1399852637985202</v>
      </c>
      <c r="AA43" s="77">
        <f t="shared" si="24"/>
        <v>2.1652866060708575</v>
      </c>
      <c r="AB43" s="77">
        <f t="shared" si="17"/>
        <v>1.9377071635872229</v>
      </c>
      <c r="AC43" s="74">
        <v>1.9328424437730134</v>
      </c>
      <c r="AD43" s="84">
        <v>1.8774150239593095</v>
      </c>
      <c r="AE43" s="84">
        <v>1.9922153261551179</v>
      </c>
      <c r="AF43" s="84">
        <v>2.2806514042713815</v>
      </c>
      <c r="AG43" s="86">
        <v>2.4631178460349545</v>
      </c>
      <c r="AH43" s="88">
        <v>2.7490817475996838</v>
      </c>
      <c r="AI43" s="208">
        <v>3.0834315008430591</v>
      </c>
      <c r="AJ43" s="208">
        <v>3.3251886288265191</v>
      </c>
      <c r="AK43" s="86">
        <v>3.5642185854383128</v>
      </c>
    </row>
    <row r="44" spans="1:37" x14ac:dyDescent="0.3">
      <c r="B44" s="6" t="s">
        <v>35</v>
      </c>
      <c r="C44" s="43">
        <v>17273.652518310391</v>
      </c>
      <c r="D44" s="36">
        <v>15044.018988220825</v>
      </c>
      <c r="E44" s="43">
        <v>13524.873935638865</v>
      </c>
      <c r="F44" s="43">
        <v>13140.028418831</v>
      </c>
      <c r="G44" s="48">
        <v>12629.586888320275</v>
      </c>
      <c r="H44" s="20">
        <v>13326.415386688042</v>
      </c>
      <c r="I44" s="21">
        <v>13140.973484698708</v>
      </c>
      <c r="J44" s="21">
        <v>13754.186821053876</v>
      </c>
      <c r="K44" s="52">
        <v>13875.73142888479</v>
      </c>
      <c r="L44" s="172">
        <v>13366.571050238243</v>
      </c>
      <c r="M44" s="115">
        <v>12288.672188800701</v>
      </c>
      <c r="N44" s="115">
        <v>11647.056343670618</v>
      </c>
      <c r="O44" s="173">
        <v>11279.933160023123</v>
      </c>
      <c r="P44" s="172">
        <v>11953.632048587571</v>
      </c>
      <c r="Q44" s="115">
        <v>12860.114896800145</v>
      </c>
      <c r="R44" s="115">
        <v>12584.753457611758</v>
      </c>
      <c r="S44" s="173">
        <v>13009.996366799132</v>
      </c>
      <c r="T44" s="63"/>
      <c r="U44" s="74">
        <f t="shared" si="18"/>
        <v>2.5615253376580478</v>
      </c>
      <c r="V44" s="75">
        <f t="shared" si="19"/>
        <v>2.2317969827194419</v>
      </c>
      <c r="W44" s="77">
        <f t="shared" si="20"/>
        <v>2.0056401552385679</v>
      </c>
      <c r="X44" s="77">
        <f t="shared" si="21"/>
        <v>1.9471591089811784</v>
      </c>
      <c r="Y44" s="74">
        <f t="shared" si="22"/>
        <v>1.8697708476194668</v>
      </c>
      <c r="Z44" s="77">
        <f t="shared" si="23"/>
        <v>1.9706213247657602</v>
      </c>
      <c r="AA44" s="77">
        <f t="shared" si="24"/>
        <v>1.9424597767221792</v>
      </c>
      <c r="AB44" s="77">
        <f t="shared" si="17"/>
        <v>2.0328928084184787</v>
      </c>
      <c r="AC44" s="74">
        <v>2.0512385581306725</v>
      </c>
      <c r="AD44" s="84">
        <v>1.9770767478932911</v>
      </c>
      <c r="AE44" s="84">
        <v>1.8186896381283388</v>
      </c>
      <c r="AF44" s="84">
        <v>1.7249736143658669</v>
      </c>
      <c r="AG44" s="86">
        <v>1.6717730139738591</v>
      </c>
      <c r="AH44" s="88">
        <v>1.7724991054694759</v>
      </c>
      <c r="AI44" s="208">
        <v>1.9079885769180924</v>
      </c>
      <c r="AJ44" s="208">
        <v>1.8684090830974749</v>
      </c>
      <c r="AK44" s="86">
        <v>1.9332948259531368</v>
      </c>
    </row>
    <row r="45" spans="1:37" x14ac:dyDescent="0.3">
      <c r="B45" s="1" t="s">
        <v>6</v>
      </c>
      <c r="C45" s="16">
        <v>137823.95898566791</v>
      </c>
      <c r="D45" s="15">
        <v>135504.44508689092</v>
      </c>
      <c r="E45" s="16">
        <v>138991.69413646933</v>
      </c>
      <c r="F45" s="16">
        <v>139223.38801723218</v>
      </c>
      <c r="G45" s="50">
        <v>135836.23804258433</v>
      </c>
      <c r="H45" s="15">
        <v>131816.20052089309</v>
      </c>
      <c r="I45" s="16">
        <v>125663.41493100158</v>
      </c>
      <c r="J45" s="16">
        <v>124574.34381714193</v>
      </c>
      <c r="K45" s="50">
        <v>126429.69309090622</v>
      </c>
      <c r="L45" s="168">
        <v>125975.63699531258</v>
      </c>
      <c r="M45" s="113">
        <v>127194.3824519271</v>
      </c>
      <c r="N45" s="113">
        <v>128498.61438522574</v>
      </c>
      <c r="O45" s="169">
        <v>130081.60724657192</v>
      </c>
      <c r="P45" s="168">
        <v>131629.20392197315</v>
      </c>
      <c r="Q45" s="113">
        <v>130952.18364653384</v>
      </c>
      <c r="R45" s="113">
        <v>128223.18348389977</v>
      </c>
      <c r="S45" s="169">
        <v>127186.84920451793</v>
      </c>
      <c r="T45" s="63"/>
      <c r="U45" s="73">
        <f t="shared" si="18"/>
        <v>20.438037797964473</v>
      </c>
      <c r="V45" s="72">
        <f t="shared" si="19"/>
        <v>20.102235441658458</v>
      </c>
      <c r="W45" s="76">
        <f t="shared" si="20"/>
        <v>20.611454445440049</v>
      </c>
      <c r="X45" s="76">
        <f t="shared" si="21"/>
        <v>20.630860110810335</v>
      </c>
      <c r="Y45" s="73">
        <f t="shared" si="22"/>
        <v>20.110130298656355</v>
      </c>
      <c r="Z45" s="76">
        <f t="shared" si="23"/>
        <v>19.492099575070235</v>
      </c>
      <c r="AA45" s="76">
        <f t="shared" si="24"/>
        <v>18.575193777937709</v>
      </c>
      <c r="AB45" s="76">
        <f t="shared" si="17"/>
        <v>18.412305355026035</v>
      </c>
      <c r="AC45" s="73">
        <v>18.690002951544386</v>
      </c>
      <c r="AD45" s="83">
        <v>18.633313044039003</v>
      </c>
      <c r="AE45" s="83">
        <v>18.824418280461018</v>
      </c>
      <c r="AF45" s="83">
        <v>19.031136516957265</v>
      </c>
      <c r="AG45" s="85">
        <v>19.279096562370015</v>
      </c>
      <c r="AH45" s="87">
        <v>19.518138525346746</v>
      </c>
      <c r="AI45" s="207">
        <v>19.428696596033976</v>
      </c>
      <c r="AJ45" s="207">
        <v>19.036794124885219</v>
      </c>
      <c r="AK45" s="85">
        <v>18.900057353119223</v>
      </c>
    </row>
    <row r="46" spans="1:37" x14ac:dyDescent="0.3">
      <c r="B46" s="18" t="s">
        <v>7</v>
      </c>
      <c r="C46" s="43">
        <v>17746.063435990138</v>
      </c>
      <c r="D46" s="36">
        <v>15137.10690635752</v>
      </c>
      <c r="E46" s="43">
        <v>15014.766779636049</v>
      </c>
      <c r="F46" s="43">
        <v>14403.002928787664</v>
      </c>
      <c r="G46" s="48">
        <v>12777.088803607754</v>
      </c>
      <c r="H46" s="20">
        <v>11453.267411912182</v>
      </c>
      <c r="I46" s="21">
        <v>10121.486946130197</v>
      </c>
      <c r="J46" s="21">
        <v>10200.285191782139</v>
      </c>
      <c r="K46" s="52">
        <v>10902.41942857008</v>
      </c>
      <c r="L46" s="172">
        <v>11092.650548957989</v>
      </c>
      <c r="M46" s="115">
        <v>10071.75775617514</v>
      </c>
      <c r="N46" s="115">
        <v>10485.228702990022</v>
      </c>
      <c r="O46" s="173">
        <v>11990.347317625636</v>
      </c>
      <c r="P46" s="172">
        <v>13844.476293954122</v>
      </c>
      <c r="Q46" s="115">
        <v>14327.70508216985</v>
      </c>
      <c r="R46" s="115">
        <v>13822.741316198488</v>
      </c>
      <c r="S46" s="173">
        <v>12883.304708747712</v>
      </c>
      <c r="T46" s="64"/>
      <c r="U46" s="74">
        <f t="shared" si="18"/>
        <v>2.6315795739662198</v>
      </c>
      <c r="V46" s="75">
        <f t="shared" si="19"/>
        <v>2.2456066791169125</v>
      </c>
      <c r="W46" s="77">
        <f t="shared" si="20"/>
        <v>2.2265803968366273</v>
      </c>
      <c r="X46" s="77">
        <f t="shared" si="21"/>
        <v>2.134313370987861</v>
      </c>
      <c r="Y46" s="74">
        <f t="shared" si="22"/>
        <v>1.8916080449570629</v>
      </c>
      <c r="Z46" s="77">
        <f t="shared" si="23"/>
        <v>1.6936327095660293</v>
      </c>
      <c r="AA46" s="77">
        <f t="shared" si="24"/>
        <v>1.4961282203612394</v>
      </c>
      <c r="AB46" s="77">
        <f t="shared" si="17"/>
        <v>1.5076199472912619</v>
      </c>
      <c r="AC46" s="74">
        <v>1.611696163435566</v>
      </c>
      <c r="AD46" s="84">
        <v>1.6407365352282848</v>
      </c>
      <c r="AE46" s="84">
        <v>1.4905924079892088</v>
      </c>
      <c r="AF46" s="84">
        <v>1.5529024948074837</v>
      </c>
      <c r="AG46" s="86">
        <v>1.7770618663612094</v>
      </c>
      <c r="AH46" s="88">
        <v>2.0528757909715467</v>
      </c>
      <c r="AI46" s="208">
        <v>2.1257273243362231</v>
      </c>
      <c r="AJ46" s="208">
        <v>2.0522082943842723</v>
      </c>
      <c r="AK46" s="86">
        <v>1.9144683543618539</v>
      </c>
    </row>
    <row r="47" spans="1:37" x14ac:dyDescent="0.3">
      <c r="B47" s="18" t="s">
        <v>8</v>
      </c>
      <c r="C47" s="43">
        <v>35823.471230248499</v>
      </c>
      <c r="D47" s="36">
        <v>36129.66516795972</v>
      </c>
      <c r="E47" s="43">
        <v>37053.538355156263</v>
      </c>
      <c r="F47" s="43">
        <v>37221.696098167122</v>
      </c>
      <c r="G47" s="48">
        <v>38080.801981638157</v>
      </c>
      <c r="H47" s="20">
        <v>38475.083787998316</v>
      </c>
      <c r="I47" s="21">
        <v>36959.507851614784</v>
      </c>
      <c r="J47" s="21">
        <v>36870.428737195864</v>
      </c>
      <c r="K47" s="52">
        <v>37180.830176852156</v>
      </c>
      <c r="L47" s="172">
        <v>36481.316002743726</v>
      </c>
      <c r="M47" s="115">
        <v>38922.199875537968</v>
      </c>
      <c r="N47" s="115">
        <v>40635.57072548112</v>
      </c>
      <c r="O47" s="173">
        <v>39919.232534852687</v>
      </c>
      <c r="P47" s="172">
        <v>39809.754708456625</v>
      </c>
      <c r="Q47" s="115">
        <v>39245.795390888328</v>
      </c>
      <c r="R47" s="115">
        <v>36749.038882736895</v>
      </c>
      <c r="S47" s="173">
        <v>37727.152027546792</v>
      </c>
      <c r="T47" s="63"/>
      <c r="U47" s="74">
        <f t="shared" si="18"/>
        <v>5.3122944983335438</v>
      </c>
      <c r="V47" s="75">
        <f t="shared" si="19"/>
        <v>5.3598760923959983</v>
      </c>
      <c r="W47" s="77">
        <f t="shared" si="20"/>
        <v>5.4947694723384073</v>
      </c>
      <c r="X47" s="77">
        <f t="shared" si="21"/>
        <v>5.5157083606766779</v>
      </c>
      <c r="Y47" s="74">
        <f t="shared" si="22"/>
        <v>5.6377436593024228</v>
      </c>
      <c r="Z47" s="77">
        <f t="shared" si="23"/>
        <v>5.6894384862501308</v>
      </c>
      <c r="AA47" s="77">
        <f t="shared" si="24"/>
        <v>5.463244975937589</v>
      </c>
      <c r="AB47" s="77">
        <f t="shared" si="17"/>
        <v>5.4495136934171997</v>
      </c>
      <c r="AC47" s="74">
        <v>5.4964131349000374</v>
      </c>
      <c r="AD47" s="84">
        <v>5.3960257518914307</v>
      </c>
      <c r="AE47" s="84">
        <v>5.7603783809379516</v>
      </c>
      <c r="AF47" s="84">
        <v>6.0182835248534712</v>
      </c>
      <c r="AG47" s="86">
        <v>5.9163378668617224</v>
      </c>
      <c r="AH47" s="88">
        <v>5.9030388690972169</v>
      </c>
      <c r="AI47" s="208">
        <v>5.8226952013089273</v>
      </c>
      <c r="AJ47" s="208">
        <v>5.4559859495760126</v>
      </c>
      <c r="AK47" s="86">
        <v>5.6062819509263688</v>
      </c>
    </row>
    <row r="48" spans="1:37" x14ac:dyDescent="0.3">
      <c r="B48" s="18" t="s">
        <v>9</v>
      </c>
      <c r="C48" s="43">
        <v>12701.757704984768</v>
      </c>
      <c r="D48" s="36">
        <v>13418.875504902437</v>
      </c>
      <c r="E48" s="43">
        <v>14629.643500640948</v>
      </c>
      <c r="F48" s="43">
        <v>14078.548351051752</v>
      </c>
      <c r="G48" s="48">
        <v>13894.272899237187</v>
      </c>
      <c r="H48" s="20">
        <v>13963.114236205181</v>
      </c>
      <c r="I48" s="21">
        <v>13290.761488740762</v>
      </c>
      <c r="J48" s="21">
        <v>13018.125807534538</v>
      </c>
      <c r="K48" s="52">
        <v>13860.770663292915</v>
      </c>
      <c r="L48" s="172">
        <v>13349.000030723557</v>
      </c>
      <c r="M48" s="115">
        <v>12894.389434408449</v>
      </c>
      <c r="N48" s="115">
        <v>13172.032588000784</v>
      </c>
      <c r="O48" s="173">
        <v>13432.992191767262</v>
      </c>
      <c r="P48" s="172">
        <v>14085.609676371485</v>
      </c>
      <c r="Q48" s="115">
        <v>14836.192614235038</v>
      </c>
      <c r="R48" s="115">
        <v>15776.426991318458</v>
      </c>
      <c r="S48" s="173">
        <v>14560.732709458513</v>
      </c>
      <c r="T48" s="63"/>
      <c r="U48" s="74">
        <f t="shared" si="18"/>
        <v>1.8835549782898082</v>
      </c>
      <c r="V48" s="75">
        <f t="shared" si="19"/>
        <v>1.9907051358269323</v>
      </c>
      <c r="W48" s="77">
        <f t="shared" si="20"/>
        <v>2.1694694236219823</v>
      </c>
      <c r="X48" s="77">
        <f t="shared" si="21"/>
        <v>2.0862339706736472</v>
      </c>
      <c r="Y48" s="74">
        <f t="shared" si="22"/>
        <v>2.0570036570149526</v>
      </c>
      <c r="Z48" s="77">
        <f t="shared" si="23"/>
        <v>2.0647720992917917</v>
      </c>
      <c r="AA48" s="77">
        <f t="shared" si="24"/>
        <v>1.964600995805071</v>
      </c>
      <c r="AB48" s="77">
        <f t="shared" si="17"/>
        <v>1.9241017064501524</v>
      </c>
      <c r="AC48" s="74">
        <v>2.0490269198182358</v>
      </c>
      <c r="AD48" s="84">
        <v>1.9744777826097719</v>
      </c>
      <c r="AE48" s="84">
        <v>1.908334122194437</v>
      </c>
      <c r="AF48" s="84">
        <v>1.9508284317879372</v>
      </c>
      <c r="AG48" s="86">
        <v>1.9908729532819354</v>
      </c>
      <c r="AH48" s="88">
        <v>2.0886313423300233</v>
      </c>
      <c r="AI48" s="208">
        <v>2.2011689833315908</v>
      </c>
      <c r="AJ48" s="208">
        <v>2.3422643589076295</v>
      </c>
      <c r="AK48" s="86">
        <v>2.1637353628415017</v>
      </c>
    </row>
    <row r="49" spans="1:37" x14ac:dyDescent="0.3">
      <c r="B49" s="18" t="s">
        <v>10</v>
      </c>
      <c r="C49" s="43">
        <v>27271.437707024634</v>
      </c>
      <c r="D49" s="36">
        <v>27119.208828352726</v>
      </c>
      <c r="E49" s="43">
        <v>27970.881512401018</v>
      </c>
      <c r="F49" s="43">
        <v>28289.06829012364</v>
      </c>
      <c r="G49" s="48">
        <v>27540.773509316994</v>
      </c>
      <c r="H49" s="20">
        <v>27056.330843113352</v>
      </c>
      <c r="I49" s="21">
        <v>25608.108582407032</v>
      </c>
      <c r="J49" s="21">
        <v>24866.309023732978</v>
      </c>
      <c r="K49" s="52">
        <v>25402.625919230828</v>
      </c>
      <c r="L49" s="172">
        <v>26185.972441502672</v>
      </c>
      <c r="M49" s="115">
        <v>27158.910209250662</v>
      </c>
      <c r="N49" s="115">
        <v>27344.60599668519</v>
      </c>
      <c r="O49" s="173">
        <v>27159.933423023856</v>
      </c>
      <c r="P49" s="172">
        <v>25875.189761790156</v>
      </c>
      <c r="Q49" s="115">
        <v>25746.316915154006</v>
      </c>
      <c r="R49" s="115">
        <v>25238.634527322982</v>
      </c>
      <c r="S49" s="173">
        <v>24580.682185310903</v>
      </c>
      <c r="T49" s="63"/>
      <c r="U49" s="74">
        <f t="shared" si="18"/>
        <v>4.0441058199392126</v>
      </c>
      <c r="V49" s="75">
        <f t="shared" si="19"/>
        <v>4.02316485270629</v>
      </c>
      <c r="W49" s="77">
        <f t="shared" si="20"/>
        <v>4.1478777107759885</v>
      </c>
      <c r="X49" s="77">
        <f t="shared" si="21"/>
        <v>4.1920241912692395</v>
      </c>
      <c r="Y49" s="74">
        <f t="shared" si="22"/>
        <v>4.0773254013742468</v>
      </c>
      <c r="Z49" s="77">
        <f t="shared" si="23"/>
        <v>4.0009095456094421</v>
      </c>
      <c r="AA49" s="77">
        <f t="shared" si="24"/>
        <v>3.7853147590001521</v>
      </c>
      <c r="AB49" s="77">
        <f t="shared" si="17"/>
        <v>3.6752838567583885</v>
      </c>
      <c r="AC49" s="74">
        <v>3.7552503830411621</v>
      </c>
      <c r="AD49" s="84">
        <v>3.8732205171008824</v>
      </c>
      <c r="AE49" s="84">
        <v>4.0194439091179506</v>
      </c>
      <c r="AF49" s="84">
        <v>4.0498407878953557</v>
      </c>
      <c r="AG49" s="86">
        <v>4.025311419296111</v>
      </c>
      <c r="AH49" s="88">
        <v>3.8368046230806647</v>
      </c>
      <c r="AI49" s="208">
        <v>3.8198475648184029</v>
      </c>
      <c r="AJ49" s="208">
        <v>3.7470812721647664</v>
      </c>
      <c r="AK49" s="86">
        <v>3.652707068276595</v>
      </c>
    </row>
    <row r="50" spans="1:37" x14ac:dyDescent="0.3">
      <c r="B50" s="18" t="s">
        <v>11</v>
      </c>
      <c r="C50" s="43">
        <v>44281.228907419878</v>
      </c>
      <c r="D50" s="36">
        <v>43699.588679318505</v>
      </c>
      <c r="E50" s="43">
        <v>44322.863988635072</v>
      </c>
      <c r="F50" s="43">
        <v>45231.072349102011</v>
      </c>
      <c r="G50" s="48">
        <v>43543.300848784231</v>
      </c>
      <c r="H50" s="20">
        <v>40868.404241664059</v>
      </c>
      <c r="I50" s="21">
        <v>39683.550062108792</v>
      </c>
      <c r="J50" s="21">
        <v>39619.195056896417</v>
      </c>
      <c r="K50" s="52">
        <v>39083.046902960254</v>
      </c>
      <c r="L50" s="172">
        <v>38866.69797138463</v>
      </c>
      <c r="M50" s="115">
        <v>38147.12517655488</v>
      </c>
      <c r="N50" s="115">
        <v>36861.176372068614</v>
      </c>
      <c r="O50" s="173">
        <v>37579.101779302488</v>
      </c>
      <c r="P50" s="172">
        <v>38014.173481400772</v>
      </c>
      <c r="Q50" s="115">
        <v>36796.173644086615</v>
      </c>
      <c r="R50" s="115">
        <v>36636.341766322956</v>
      </c>
      <c r="S50" s="173">
        <v>37434.977573454009</v>
      </c>
      <c r="T50" s="63"/>
      <c r="U50" s="74">
        <f t="shared" si="18"/>
        <v>6.5665029274356872</v>
      </c>
      <c r="V50" s="75">
        <f t="shared" si="19"/>
        <v>6.4828826816123231</v>
      </c>
      <c r="W50" s="77">
        <f t="shared" si="20"/>
        <v>6.5727574418670454</v>
      </c>
      <c r="X50" s="77">
        <f t="shared" si="21"/>
        <v>6.7025802172029092</v>
      </c>
      <c r="Y50" s="74">
        <f t="shared" si="22"/>
        <v>6.4464495360076661</v>
      </c>
      <c r="Z50" s="77">
        <f t="shared" si="23"/>
        <v>6.0433467343528413</v>
      </c>
      <c r="AA50" s="77">
        <f t="shared" si="24"/>
        <v>5.865904826833658</v>
      </c>
      <c r="AB50" s="77">
        <f t="shared" si="17"/>
        <v>5.855786151109033</v>
      </c>
      <c r="AC50" s="74">
        <v>5.7776163503493887</v>
      </c>
      <c r="AD50" s="84">
        <v>5.748852457208633</v>
      </c>
      <c r="AE50" s="84">
        <v>5.6456694602214696</v>
      </c>
      <c r="AF50" s="84">
        <v>5.4592812776130142</v>
      </c>
      <c r="AG50" s="86">
        <v>5.5695124565690373</v>
      </c>
      <c r="AH50" s="88">
        <v>5.6367878998672953</v>
      </c>
      <c r="AI50" s="208">
        <v>5.4592575222388318</v>
      </c>
      <c r="AJ50" s="208">
        <v>5.4392542498525396</v>
      </c>
      <c r="AK50" s="86">
        <v>5.562864616712905</v>
      </c>
    </row>
    <row r="51" spans="1:37" x14ac:dyDescent="0.3">
      <c r="C51" s="45"/>
      <c r="D51" s="37"/>
      <c r="E51" s="45"/>
      <c r="F51" s="45"/>
      <c r="G51" s="49"/>
      <c r="H51" s="71"/>
      <c r="I51" s="21"/>
      <c r="J51" s="21"/>
      <c r="K51" s="52"/>
      <c r="L51" s="20"/>
      <c r="M51" s="21"/>
      <c r="N51" s="21"/>
      <c r="O51" s="52"/>
      <c r="P51" s="20"/>
      <c r="Q51" s="21"/>
      <c r="R51" s="21"/>
      <c r="S51" s="52"/>
      <c r="T51" s="63"/>
      <c r="U51" s="69"/>
      <c r="V51" s="71"/>
      <c r="Y51" s="66"/>
      <c r="AC51" s="74"/>
      <c r="AD51" s="94"/>
      <c r="AG51" s="69"/>
      <c r="AH51" s="71"/>
      <c r="AI51" s="205"/>
      <c r="AJ51" s="205"/>
      <c r="AK51" s="69"/>
    </row>
    <row r="52" spans="1:37" s="1" customFormat="1" x14ac:dyDescent="0.3">
      <c r="A52" s="1" t="s">
        <v>14</v>
      </c>
      <c r="B52" s="13" t="s">
        <v>2</v>
      </c>
      <c r="C52" s="16">
        <v>893841.75000000105</v>
      </c>
      <c r="D52" s="15">
        <v>894663.7500000007</v>
      </c>
      <c r="E52" s="16">
        <v>896174.49999999953</v>
      </c>
      <c r="F52" s="16">
        <v>897938.49999999942</v>
      </c>
      <c r="G52" s="50">
        <v>899774.7499999993</v>
      </c>
      <c r="H52" s="15">
        <v>901453.5</v>
      </c>
      <c r="I52" s="16">
        <v>902637.5</v>
      </c>
      <c r="J52" s="16">
        <v>903509.74999999837</v>
      </c>
      <c r="K52" s="50">
        <v>904258.99999999674</v>
      </c>
      <c r="L52" s="15">
        <v>905004.24999999593</v>
      </c>
      <c r="M52" s="16">
        <v>905545.49999999651</v>
      </c>
      <c r="N52" s="16">
        <v>905975.74999999907</v>
      </c>
      <c r="O52" s="50">
        <v>906521.00000000093</v>
      </c>
      <c r="P52" s="15">
        <v>914447.24148043199</v>
      </c>
      <c r="Q52" s="16">
        <v>917659.49148043338</v>
      </c>
      <c r="R52" s="16">
        <v>920960.49148043187</v>
      </c>
      <c r="S52" s="50">
        <v>926178.03316801519</v>
      </c>
      <c r="T52" s="63"/>
      <c r="U52" s="68"/>
      <c r="V52" s="70"/>
      <c r="Y52" s="80"/>
      <c r="AA52" s="34"/>
      <c r="AC52" s="73"/>
      <c r="AD52" s="81"/>
      <c r="AG52" s="68"/>
      <c r="AH52" s="70"/>
      <c r="AI52" s="206"/>
      <c r="AJ52" s="206"/>
      <c r="AK52" s="68"/>
    </row>
    <row r="53" spans="1:37" x14ac:dyDescent="0.3">
      <c r="B53" s="1" t="s">
        <v>3</v>
      </c>
      <c r="C53" s="16">
        <v>726140.7573245744</v>
      </c>
      <c r="D53" s="15">
        <v>729024.24220038473</v>
      </c>
      <c r="E53" s="16">
        <v>728989.42560716067</v>
      </c>
      <c r="F53" s="16">
        <v>728218.44979905954</v>
      </c>
      <c r="G53" s="50">
        <v>731923.4161139708</v>
      </c>
      <c r="H53" s="15">
        <v>731642.22692614119</v>
      </c>
      <c r="I53" s="16">
        <v>730254.54421631363</v>
      </c>
      <c r="J53" s="16">
        <v>730537.00674817478</v>
      </c>
      <c r="K53" s="50">
        <v>731845.72456887225</v>
      </c>
      <c r="L53" s="15">
        <v>732181.19091096695</v>
      </c>
      <c r="M53" s="16">
        <v>735708.10448135925</v>
      </c>
      <c r="N53" s="16">
        <v>737236.96693317022</v>
      </c>
      <c r="O53" s="50">
        <v>735524.68968438881</v>
      </c>
      <c r="P53" s="15">
        <v>744796.43425850314</v>
      </c>
      <c r="Q53" s="16">
        <v>746890.86432797357</v>
      </c>
      <c r="R53" s="16">
        <v>749173.17787109059</v>
      </c>
      <c r="S53" s="50">
        <v>756781.69392084319</v>
      </c>
      <c r="T53" s="63"/>
      <c r="U53" s="73">
        <f>C53/C$52*100</f>
        <v>81.238178606512122</v>
      </c>
      <c r="V53" s="76">
        <f>D53/D52*100</f>
        <v>81.485836684495609</v>
      </c>
      <c r="W53" s="76">
        <f t="shared" ref="W53:AB53" si="25">E53/E$52*100</f>
        <v>81.344584744060569</v>
      </c>
      <c r="X53" s="76">
        <f t="shared" si="25"/>
        <v>81.098922676671066</v>
      </c>
      <c r="Y53" s="73">
        <f t="shared" si="25"/>
        <v>81.345182904273699</v>
      </c>
      <c r="Z53" s="76">
        <f t="shared" si="25"/>
        <v>81.162503326698626</v>
      </c>
      <c r="AA53" s="76">
        <f t="shared" si="25"/>
        <v>80.9023051021383</v>
      </c>
      <c r="AB53" s="76">
        <f t="shared" si="25"/>
        <v>80.855464675193161</v>
      </c>
      <c r="AC53" s="73">
        <v>80.933197741894176</v>
      </c>
      <c r="AD53" s="83">
        <v>80.903619061564655</v>
      </c>
      <c r="AE53" s="83">
        <v>81.24474192421718</v>
      </c>
      <c r="AF53" s="83">
        <v>81.374911738329743</v>
      </c>
      <c r="AG53" s="85">
        <v>81.137082283189031</v>
      </c>
      <c r="AH53" s="87">
        <v>81.447720598153367</v>
      </c>
      <c r="AI53" s="207">
        <v>81.390850447483103</v>
      </c>
      <c r="AJ53" s="207">
        <v>81.346939939497787</v>
      </c>
      <c r="AK53" s="85">
        <v>81.710175238366688</v>
      </c>
    </row>
    <row r="54" spans="1:37" x14ac:dyDescent="0.3">
      <c r="B54" s="6" t="s">
        <v>34</v>
      </c>
      <c r="C54" s="46">
        <v>708030.85045144195</v>
      </c>
      <c r="D54" s="40">
        <v>713860.95078053779</v>
      </c>
      <c r="E54" s="38">
        <v>715537.6212380497</v>
      </c>
      <c r="F54" s="38">
        <v>716527.77620111534</v>
      </c>
      <c r="G54" s="58">
        <v>719580.98500250583</v>
      </c>
      <c r="H54" s="99">
        <v>719114.91468654422</v>
      </c>
      <c r="I54" s="43">
        <v>715697.42201133503</v>
      </c>
      <c r="J54" s="43">
        <v>714326.20595909271</v>
      </c>
      <c r="K54" s="48">
        <v>713733.33067927847</v>
      </c>
      <c r="L54" s="170">
        <v>712714.42949234159</v>
      </c>
      <c r="M54" s="114">
        <v>716043.34092524042</v>
      </c>
      <c r="N54" s="114">
        <v>716446.27242998988</v>
      </c>
      <c r="O54" s="171">
        <v>715453.49822603376</v>
      </c>
      <c r="P54" s="170">
        <v>722922.88078051736</v>
      </c>
      <c r="Q54" s="114">
        <v>723622.75320261123</v>
      </c>
      <c r="R54" s="114">
        <v>725834.23761083244</v>
      </c>
      <c r="S54" s="171">
        <v>729700.98932186048</v>
      </c>
      <c r="T54" s="63"/>
      <c r="U54" s="74">
        <v>79.212103311513602</v>
      </c>
      <c r="V54" s="75">
        <v>79.790977423701051</v>
      </c>
      <c r="W54" s="77">
        <v>79.843559623494102</v>
      </c>
      <c r="X54" s="77">
        <v>79.79697676412313</v>
      </c>
      <c r="Y54" s="74">
        <v>79.97345835749519</v>
      </c>
      <c r="Z54" s="77">
        <v>79.772824076510247</v>
      </c>
      <c r="AA54" s="77">
        <v>79.289573279565161</v>
      </c>
      <c r="AB54" s="77">
        <v>79.061261481582676</v>
      </c>
      <c r="AC54" s="74">
        <v>78.930188218119042</v>
      </c>
      <c r="AD54" s="84">
        <v>78.752605801834051</v>
      </c>
      <c r="AE54" s="84">
        <v>79.073148828550657</v>
      </c>
      <c r="AF54" s="84">
        <v>79.080071671895254</v>
      </c>
      <c r="AG54" s="86">
        <v>78.922992211546443</v>
      </c>
      <c r="AH54" s="88">
        <v>79.055723281547785</v>
      </c>
      <c r="AI54" s="208">
        <v>78.855257306303415</v>
      </c>
      <c r="AJ54" s="208">
        <v>78.812744338691815</v>
      </c>
      <c r="AK54" s="86">
        <v>78.786255254392074</v>
      </c>
    </row>
    <row r="55" spans="1:37" x14ac:dyDescent="0.3">
      <c r="B55" s="18" t="s">
        <v>4</v>
      </c>
      <c r="C55" s="46">
        <v>675694.76296273223</v>
      </c>
      <c r="D55" s="40">
        <v>684927.52330750518</v>
      </c>
      <c r="E55" s="38">
        <v>688827.89295719413</v>
      </c>
      <c r="F55" s="38">
        <v>691435.44424364658</v>
      </c>
      <c r="G55" s="46">
        <v>693430.26921745227</v>
      </c>
      <c r="H55" s="20">
        <v>692792.17183061433</v>
      </c>
      <c r="I55" s="21">
        <v>691482.76515710051</v>
      </c>
      <c r="J55" s="21">
        <v>690410.67313897412</v>
      </c>
      <c r="K55" s="52">
        <v>690866.76673676143</v>
      </c>
      <c r="L55" s="20">
        <v>688676.60674572573</v>
      </c>
      <c r="M55" s="21">
        <v>689358.87474152376</v>
      </c>
      <c r="N55" s="21">
        <v>689494.25921696378</v>
      </c>
      <c r="O55" s="52">
        <v>686367.67133998964</v>
      </c>
      <c r="P55" s="20">
        <v>692362.25003123842</v>
      </c>
      <c r="Q55" s="21">
        <v>691471.99125758442</v>
      </c>
      <c r="R55" s="21">
        <v>691214.13697782333</v>
      </c>
      <c r="S55" s="52">
        <v>696291.20796517644</v>
      </c>
      <c r="T55" s="63"/>
      <c r="U55" s="74">
        <f t="shared" ref="U55:U63" si="26">C55/C$52*100</f>
        <v>75.594450915134743</v>
      </c>
      <c r="V55" s="75">
        <f t="shared" ref="V55:V63" si="27">D55/D$52*100</f>
        <v>76.556977222728051</v>
      </c>
      <c r="W55" s="77">
        <f t="shared" ref="W55:W63" si="28">E55/E$52*100</f>
        <v>76.863143612900657</v>
      </c>
      <c r="X55" s="77">
        <f t="shared" ref="X55:X63" si="29">F55/F$52*100</f>
        <v>77.00253906516393</v>
      </c>
      <c r="Y55" s="74">
        <f t="shared" ref="Y55:Y63" si="30">G55/G$52*100</f>
        <v>77.067095872322795</v>
      </c>
      <c r="Z55" s="77">
        <f t="shared" ref="Z55:Z63" si="31">H55/H$52*100</f>
        <v>76.852790724159846</v>
      </c>
      <c r="AA55" s="77">
        <f t="shared" ref="AA55:AA63" si="32">I55/I$52*100</f>
        <v>76.606917523047784</v>
      </c>
      <c r="AB55" s="77">
        <f t="shared" ref="AB55:AB63" si="33">J55/J$52*100</f>
        <v>76.414302462034897</v>
      </c>
      <c r="AC55" s="74">
        <v>76.401425558027498</v>
      </c>
      <c r="AD55" s="84">
        <v>76.096505264558573</v>
      </c>
      <c r="AE55" s="84">
        <v>76.126365239684418</v>
      </c>
      <c r="AF55" s="84">
        <v>76.10515614981577</v>
      </c>
      <c r="AG55" s="86">
        <v>75.714481114060121</v>
      </c>
      <c r="AH55" s="88">
        <v>75.713744721931462</v>
      </c>
      <c r="AI55" s="208">
        <v>75.351696100484162</v>
      </c>
      <c r="AJ55" s="208">
        <v>75.053614500520609</v>
      </c>
      <c r="AK55" s="86">
        <v>75.178981041419746</v>
      </c>
    </row>
    <row r="56" spans="1:37" x14ac:dyDescent="0.3">
      <c r="B56" s="18" t="s">
        <v>5</v>
      </c>
      <c r="C56" s="46">
        <v>32336.087488709767</v>
      </c>
      <c r="D56" s="40">
        <v>28933.427473032592</v>
      </c>
      <c r="E56" s="38">
        <v>26709.728280855543</v>
      </c>
      <c r="F56" s="38">
        <v>25092.33195746881</v>
      </c>
      <c r="G56" s="46">
        <v>26150.715785053522</v>
      </c>
      <c r="H56" s="20">
        <v>26322.74285592993</v>
      </c>
      <c r="I56" s="21">
        <v>24214.656854234519</v>
      </c>
      <c r="J56" s="21">
        <v>23915.532820118551</v>
      </c>
      <c r="K56" s="52">
        <v>22866.563942517078</v>
      </c>
      <c r="L56" s="20">
        <v>24037.822746615901</v>
      </c>
      <c r="M56" s="21">
        <v>26684.466183716679</v>
      </c>
      <c r="N56" s="21">
        <v>26952.013213026094</v>
      </c>
      <c r="O56" s="52">
        <v>29085.826886044146</v>
      </c>
      <c r="P56" s="20">
        <v>30560.630749278927</v>
      </c>
      <c r="Q56" s="21">
        <v>32150.761945026788</v>
      </c>
      <c r="R56" s="21">
        <v>34620.100633009075</v>
      </c>
      <c r="S56" s="52">
        <v>33409.781356684041</v>
      </c>
      <c r="T56" s="63"/>
      <c r="U56" s="74">
        <f t="shared" si="26"/>
        <v>3.6176523963788587</v>
      </c>
      <c r="V56" s="75">
        <f t="shared" si="27"/>
        <v>3.2340002009729987</v>
      </c>
      <c r="W56" s="77">
        <f t="shared" si="28"/>
        <v>2.980416010593423</v>
      </c>
      <c r="X56" s="77">
        <f t="shared" si="29"/>
        <v>2.7944376989592077</v>
      </c>
      <c r="Y56" s="74">
        <f t="shared" si="30"/>
        <v>2.9063624851723771</v>
      </c>
      <c r="Z56" s="77">
        <f t="shared" si="31"/>
        <v>2.9200333523503907</v>
      </c>
      <c r="AA56" s="77">
        <f t="shared" si="32"/>
        <v>2.682655756517375</v>
      </c>
      <c r="AB56" s="77">
        <f t="shared" si="33"/>
        <v>2.6469590195477797</v>
      </c>
      <c r="AC56" s="74">
        <v>2.52876266009154</v>
      </c>
      <c r="AD56" s="84">
        <v>2.6561005372754889</v>
      </c>
      <c r="AE56" s="84">
        <v>2.946783588866245</v>
      </c>
      <c r="AF56" s="84">
        <v>2.9749155220794949</v>
      </c>
      <c r="AG56" s="86">
        <v>3.2085110974863369</v>
      </c>
      <c r="AH56" s="88">
        <v>3.3419785596163218</v>
      </c>
      <c r="AI56" s="208">
        <v>3.5035612058192633</v>
      </c>
      <c r="AJ56" s="208">
        <v>3.7591298381712033</v>
      </c>
      <c r="AK56" s="86">
        <v>3.607274212972321</v>
      </c>
    </row>
    <row r="57" spans="1:37" x14ac:dyDescent="0.3">
      <c r="B57" s="6" t="s">
        <v>35</v>
      </c>
      <c r="C57" s="43">
        <v>18109.906873132331</v>
      </c>
      <c r="D57" s="36">
        <v>15163.291419846792</v>
      </c>
      <c r="E57" s="43">
        <v>13451.804369111</v>
      </c>
      <c r="F57" s="43">
        <v>11690.673597944085</v>
      </c>
      <c r="G57" s="48">
        <v>12342.431111464959</v>
      </c>
      <c r="H57" s="20">
        <v>12527.312239597113</v>
      </c>
      <c r="I57" s="21">
        <v>14557.122204978719</v>
      </c>
      <c r="J57" s="21">
        <v>16210.800789082074</v>
      </c>
      <c r="K57" s="52">
        <v>18112.393889593819</v>
      </c>
      <c r="L57" s="20">
        <v>19466.761418625319</v>
      </c>
      <c r="M57" s="21">
        <v>19664.763556118796</v>
      </c>
      <c r="N57" s="21">
        <v>20790.694503180373</v>
      </c>
      <c r="O57" s="52">
        <v>20071.191458355002</v>
      </c>
      <c r="P57" s="20">
        <v>21873.55347798573</v>
      </c>
      <c r="Q57" s="21">
        <v>23268.111125362346</v>
      </c>
      <c r="R57" s="21">
        <v>23338.940260258176</v>
      </c>
      <c r="S57" s="52">
        <v>27080.704598982746</v>
      </c>
      <c r="T57" s="63"/>
      <c r="U57" s="74">
        <f t="shared" si="26"/>
        <v>2.0260752949985061</v>
      </c>
      <c r="V57" s="75">
        <f t="shared" si="27"/>
        <v>1.6948592607945476</v>
      </c>
      <c r="W57" s="77">
        <f t="shared" si="28"/>
        <v>1.5010251205664753</v>
      </c>
      <c r="X57" s="77">
        <f t="shared" si="29"/>
        <v>1.3019459125479187</v>
      </c>
      <c r="Y57" s="74">
        <f t="shared" si="30"/>
        <v>1.3717245467785097</v>
      </c>
      <c r="Z57" s="77">
        <f t="shared" si="31"/>
        <v>1.3896792501884028</v>
      </c>
      <c r="AA57" s="77">
        <f t="shared" si="32"/>
        <v>1.6127318225731502</v>
      </c>
      <c r="AB57" s="77">
        <f t="shared" si="33"/>
        <v>1.7942031936104843</v>
      </c>
      <c r="AC57" s="74">
        <v>2.0030095237751446</v>
      </c>
      <c r="AD57" s="84">
        <v>2.1510132597305933</v>
      </c>
      <c r="AE57" s="84">
        <v>2.1715930956665206</v>
      </c>
      <c r="AF57" s="84">
        <v>2.2948400664344928</v>
      </c>
      <c r="AG57" s="86">
        <v>2.2140900716425742</v>
      </c>
      <c r="AH57" s="88">
        <v>2.3919973166055852</v>
      </c>
      <c r="AI57" s="208">
        <v>2.5355931411796959</v>
      </c>
      <c r="AJ57" s="208">
        <v>2.5341956008059734</v>
      </c>
      <c r="AK57" s="86">
        <v>2.9239199839746268</v>
      </c>
    </row>
    <row r="58" spans="1:37" x14ac:dyDescent="0.3">
      <c r="B58" s="1" t="s">
        <v>6</v>
      </c>
      <c r="C58" s="16">
        <v>167700.99267542662</v>
      </c>
      <c r="D58" s="15">
        <v>165639.50779961605</v>
      </c>
      <c r="E58" s="16">
        <v>167185.07439283881</v>
      </c>
      <c r="F58" s="16">
        <v>169720.05020093988</v>
      </c>
      <c r="G58" s="50">
        <v>167851.33388602838</v>
      </c>
      <c r="H58" s="15">
        <v>169811.27307385858</v>
      </c>
      <c r="I58" s="16">
        <v>172382.95578368637</v>
      </c>
      <c r="J58" s="16">
        <v>172972.74325182362</v>
      </c>
      <c r="K58" s="50">
        <v>172413.27543112441</v>
      </c>
      <c r="L58" s="15">
        <v>172823.05908902895</v>
      </c>
      <c r="M58" s="16">
        <v>169837.3955186372</v>
      </c>
      <c r="N58" s="16">
        <v>168738.78306682885</v>
      </c>
      <c r="O58" s="50">
        <v>170996.31031561233</v>
      </c>
      <c r="P58" s="15">
        <v>169650.8072219289</v>
      </c>
      <c r="Q58" s="16">
        <v>170768.6271524599</v>
      </c>
      <c r="R58" s="16">
        <v>171787.31360934145</v>
      </c>
      <c r="S58" s="50">
        <v>169396.33924717191</v>
      </c>
      <c r="T58" s="63"/>
      <c r="U58" s="73">
        <f t="shared" si="26"/>
        <v>18.761821393487878</v>
      </c>
      <c r="V58" s="72">
        <f t="shared" si="27"/>
        <v>18.514163315504391</v>
      </c>
      <c r="W58" s="76">
        <f t="shared" si="28"/>
        <v>18.655415255939428</v>
      </c>
      <c r="X58" s="76">
        <f t="shared" si="29"/>
        <v>18.901077323328934</v>
      </c>
      <c r="Y58" s="73">
        <f t="shared" si="30"/>
        <v>18.65481709572629</v>
      </c>
      <c r="Z58" s="76">
        <f t="shared" si="31"/>
        <v>18.837496673301349</v>
      </c>
      <c r="AA58" s="76">
        <f t="shared" si="32"/>
        <v>19.097694897861697</v>
      </c>
      <c r="AB58" s="76">
        <f t="shared" si="33"/>
        <v>19.144535324806835</v>
      </c>
      <c r="AC58" s="73">
        <v>19.06680225810581</v>
      </c>
      <c r="AD58" s="83">
        <v>19.096380938435342</v>
      </c>
      <c r="AE58" s="83">
        <v>18.755258075782812</v>
      </c>
      <c r="AF58" s="83">
        <v>18.625088261670253</v>
      </c>
      <c r="AG58" s="85">
        <v>18.86291771681099</v>
      </c>
      <c r="AH58" s="87">
        <v>18.552279401846629</v>
      </c>
      <c r="AI58" s="207">
        <v>18.609149552516897</v>
      </c>
      <c r="AJ58" s="207">
        <v>18.653060060502227</v>
      </c>
      <c r="AK58" s="85">
        <v>18.289824761633298</v>
      </c>
    </row>
    <row r="59" spans="1:37" x14ac:dyDescent="0.3">
      <c r="B59" s="18" t="s">
        <v>7</v>
      </c>
      <c r="C59" s="43">
        <v>21055.848967244387</v>
      </c>
      <c r="D59" s="36">
        <v>16284.932814123957</v>
      </c>
      <c r="E59" s="43">
        <v>15134.269500807102</v>
      </c>
      <c r="F59" s="43">
        <v>14843.545303564126</v>
      </c>
      <c r="G59" s="48">
        <v>13070.223571781233</v>
      </c>
      <c r="H59" s="20">
        <v>14577.947500661034</v>
      </c>
      <c r="I59" s="21">
        <v>13836.900907395453</v>
      </c>
      <c r="J59" s="21">
        <v>13917.875725678008</v>
      </c>
      <c r="K59" s="52">
        <v>15169.548584107142</v>
      </c>
      <c r="L59" s="20">
        <v>16017.993413166085</v>
      </c>
      <c r="M59" s="21">
        <v>16139.817646073281</v>
      </c>
      <c r="N59" s="21">
        <v>17190.366150563405</v>
      </c>
      <c r="O59" s="52">
        <v>19221.505847626999</v>
      </c>
      <c r="P59" s="20">
        <v>22579.839586141821</v>
      </c>
      <c r="Q59" s="21">
        <v>25928.847186087944</v>
      </c>
      <c r="R59" s="21">
        <v>26642.209164566721</v>
      </c>
      <c r="S59" s="52">
        <v>25067.438421530132</v>
      </c>
      <c r="T59" s="62"/>
      <c r="U59" s="74">
        <f t="shared" si="26"/>
        <v>2.3556573596214725</v>
      </c>
      <c r="V59" s="75">
        <f t="shared" si="27"/>
        <v>1.8202294229674496</v>
      </c>
      <c r="W59" s="77">
        <f t="shared" si="28"/>
        <v>1.6887636839485065</v>
      </c>
      <c r="X59" s="77">
        <f t="shared" si="29"/>
        <v>1.6530692584808575</v>
      </c>
      <c r="Y59" s="74">
        <f t="shared" si="30"/>
        <v>1.4526106196891213</v>
      </c>
      <c r="Z59" s="77">
        <f t="shared" si="31"/>
        <v>1.6171602307452391</v>
      </c>
      <c r="AA59" s="77">
        <f t="shared" si="32"/>
        <v>1.532941065200089</v>
      </c>
      <c r="AB59" s="77">
        <f t="shared" si="33"/>
        <v>1.5404234127720298</v>
      </c>
      <c r="AC59" s="74">
        <v>1.6775667794411995</v>
      </c>
      <c r="AD59" s="84">
        <v>1.7699357117014818</v>
      </c>
      <c r="AE59" s="84">
        <v>1.7823309426277689</v>
      </c>
      <c r="AF59" s="84">
        <v>1.8974421942931059</v>
      </c>
      <c r="AG59" s="86">
        <v>2.1203596880410909</v>
      </c>
      <c r="AH59" s="88">
        <v>2.4692337143022591</v>
      </c>
      <c r="AI59" s="208">
        <v>2.825541219462318</v>
      </c>
      <c r="AJ59" s="208">
        <v>2.8928721059184332</v>
      </c>
      <c r="AK59" s="86">
        <v>2.7065464223747924</v>
      </c>
    </row>
    <row r="60" spans="1:37" x14ac:dyDescent="0.3">
      <c r="B60" s="18" t="s">
        <v>8</v>
      </c>
      <c r="C60" s="43">
        <v>41392.706923192389</v>
      </c>
      <c r="D60" s="36">
        <v>42958.542596932035</v>
      </c>
      <c r="E60" s="43">
        <v>46343.887963888592</v>
      </c>
      <c r="F60" s="43">
        <v>49613.107286113423</v>
      </c>
      <c r="G60" s="48">
        <v>48893.989369822571</v>
      </c>
      <c r="H60" s="20">
        <v>48775.879468953543</v>
      </c>
      <c r="I60" s="21">
        <v>48498.761424073105</v>
      </c>
      <c r="J60" s="21">
        <v>46764.414362623516</v>
      </c>
      <c r="K60" s="52">
        <v>45849.678996308881</v>
      </c>
      <c r="L60" s="20">
        <v>47148.97774048111</v>
      </c>
      <c r="M60" s="21">
        <v>45995.342680767746</v>
      </c>
      <c r="N60" s="21">
        <v>47053.945670236404</v>
      </c>
      <c r="O60" s="52">
        <v>50185.347964516361</v>
      </c>
      <c r="P60" s="20">
        <v>51059.67482321788</v>
      </c>
      <c r="Q60" s="21">
        <v>51649.112841142785</v>
      </c>
      <c r="R60" s="21">
        <v>52267.306140652014</v>
      </c>
      <c r="S60" s="52">
        <v>53689.738952073749</v>
      </c>
      <c r="T60" s="63"/>
      <c r="U60" s="74">
        <f t="shared" si="26"/>
        <v>4.630876430105479</v>
      </c>
      <c r="V60" s="75">
        <f t="shared" si="27"/>
        <v>4.8016411301935502</v>
      </c>
      <c r="W60" s="77">
        <f t="shared" si="28"/>
        <v>5.1713017904312846</v>
      </c>
      <c r="X60" s="77">
        <f t="shared" si="29"/>
        <v>5.5252233071767671</v>
      </c>
      <c r="Y60" s="74">
        <f t="shared" si="30"/>
        <v>5.4340255013627141</v>
      </c>
      <c r="Z60" s="77">
        <f t="shared" si="31"/>
        <v>5.4108037152169848</v>
      </c>
      <c r="AA60" s="77">
        <f t="shared" si="32"/>
        <v>5.3730053785792302</v>
      </c>
      <c r="AB60" s="77">
        <f t="shared" si="33"/>
        <v>5.1758616177217345</v>
      </c>
      <c r="AC60" s="74">
        <v>5.0704144494341827</v>
      </c>
      <c r="AD60" s="84">
        <v>5.209807328582305</v>
      </c>
      <c r="AE60" s="84">
        <v>5.0792966980420005</v>
      </c>
      <c r="AF60" s="84">
        <v>5.1937312527665833</v>
      </c>
      <c r="AG60" s="86">
        <v>5.5360381022079252</v>
      </c>
      <c r="AH60" s="88">
        <v>5.583665465550042</v>
      </c>
      <c r="AI60" s="208">
        <v>5.6283527082380829</v>
      </c>
      <c r="AJ60" s="208">
        <v>5.6753038403018801</v>
      </c>
      <c r="AK60" s="86">
        <v>5.7969134474531483</v>
      </c>
    </row>
    <row r="61" spans="1:37" x14ac:dyDescent="0.3">
      <c r="B61" s="18" t="s">
        <v>9</v>
      </c>
      <c r="C61" s="43">
        <v>20218.852101867193</v>
      </c>
      <c r="D61" s="36">
        <v>21370.479756693167</v>
      </c>
      <c r="E61" s="43">
        <v>21739.244029882539</v>
      </c>
      <c r="F61" s="43">
        <v>23285.313804378453</v>
      </c>
      <c r="G61" s="48">
        <v>26275.56994951138</v>
      </c>
      <c r="H61" s="20">
        <v>26668.552071747305</v>
      </c>
      <c r="I61" s="21">
        <v>29411.096682045354</v>
      </c>
      <c r="J61" s="21">
        <v>30018.19989751192</v>
      </c>
      <c r="K61" s="52">
        <v>27815.581666901264</v>
      </c>
      <c r="L61" s="20">
        <v>26729.374972378213</v>
      </c>
      <c r="M61" s="21">
        <v>24050.223888851971</v>
      </c>
      <c r="N61" s="21">
        <v>21326.671536158705</v>
      </c>
      <c r="O61" s="52">
        <v>18760.821657399287</v>
      </c>
      <c r="P61" s="20">
        <v>17412.099050884408</v>
      </c>
      <c r="Q61" s="21">
        <v>17813.13075222569</v>
      </c>
      <c r="R61" s="21">
        <v>18206.880633922108</v>
      </c>
      <c r="S61" s="52">
        <v>19134.020263163187</v>
      </c>
      <c r="T61" s="63"/>
      <c r="U61" s="74">
        <f t="shared" si="26"/>
        <v>2.2620169735713476</v>
      </c>
      <c r="V61" s="75">
        <f t="shared" si="27"/>
        <v>2.3886605170594146</v>
      </c>
      <c r="W61" s="77">
        <f t="shared" si="28"/>
        <v>2.4257824820816203</v>
      </c>
      <c r="X61" s="77">
        <f t="shared" si="29"/>
        <v>2.5931969510582813</v>
      </c>
      <c r="Y61" s="74">
        <f t="shared" si="30"/>
        <v>2.920238643006086</v>
      </c>
      <c r="Z61" s="77">
        <f t="shared" si="31"/>
        <v>2.9583946450645877</v>
      </c>
      <c r="AA61" s="77">
        <f t="shared" si="32"/>
        <v>3.2583508531437433</v>
      </c>
      <c r="AB61" s="77">
        <f t="shared" si="33"/>
        <v>3.322399110525589</v>
      </c>
      <c r="AC61" s="74">
        <v>3.0760635688338587</v>
      </c>
      <c r="AD61" s="84">
        <v>2.9535082263291397</v>
      </c>
      <c r="AE61" s="84">
        <v>2.6558824364818845</v>
      </c>
      <c r="AF61" s="84">
        <v>2.3540002628280861</v>
      </c>
      <c r="AG61" s="86">
        <v>2.0695407671084585</v>
      </c>
      <c r="AH61" s="88">
        <v>1.9041119335321439</v>
      </c>
      <c r="AI61" s="208">
        <v>1.9411482055820384</v>
      </c>
      <c r="AJ61" s="208">
        <v>1.9769448095058657</v>
      </c>
      <c r="AK61" s="86">
        <v>2.0659116906190045</v>
      </c>
    </row>
    <row r="62" spans="1:37" x14ac:dyDescent="0.3">
      <c r="B62" s="18" t="s">
        <v>10</v>
      </c>
      <c r="C62" s="43">
        <v>34702.898673442709</v>
      </c>
      <c r="D62" s="36">
        <v>36248.225656762232</v>
      </c>
      <c r="E62" s="43">
        <v>36493.099703717467</v>
      </c>
      <c r="F62" s="43">
        <v>36830.699187693215</v>
      </c>
      <c r="G62" s="48">
        <v>35826.898502625008</v>
      </c>
      <c r="H62" s="20">
        <v>34370.055618199098</v>
      </c>
      <c r="I62" s="21">
        <v>34810.754304912778</v>
      </c>
      <c r="J62" s="21">
        <v>36533.554789760507</v>
      </c>
      <c r="K62" s="52">
        <v>38411.725252329175</v>
      </c>
      <c r="L62" s="20">
        <v>41098.999872851229</v>
      </c>
      <c r="M62" s="21">
        <v>43907.800297661335</v>
      </c>
      <c r="N62" s="21">
        <v>41829.053051828792</v>
      </c>
      <c r="O62" s="52">
        <v>39500.387528227337</v>
      </c>
      <c r="P62" s="20">
        <v>36352.525906505027</v>
      </c>
      <c r="Q62" s="21">
        <v>34414.053685172228</v>
      </c>
      <c r="R62" s="21">
        <v>35480.89756477686</v>
      </c>
      <c r="S62" s="52">
        <v>35330.010431009629</v>
      </c>
      <c r="T62" s="63"/>
      <c r="U62" s="74">
        <f t="shared" si="26"/>
        <v>3.8824432483090732</v>
      </c>
      <c r="V62" s="75">
        <f t="shared" si="27"/>
        <v>4.0516032595220501</v>
      </c>
      <c r="W62" s="77">
        <f t="shared" si="28"/>
        <v>4.0720975327592432</v>
      </c>
      <c r="X62" s="77">
        <f t="shared" si="29"/>
        <v>4.101695070173875</v>
      </c>
      <c r="Y62" s="74">
        <f t="shared" si="30"/>
        <v>3.981763047098736</v>
      </c>
      <c r="Z62" s="77">
        <f t="shared" si="31"/>
        <v>3.8127374976301165</v>
      </c>
      <c r="AA62" s="77">
        <f t="shared" si="32"/>
        <v>3.8565597269017498</v>
      </c>
      <c r="AB62" s="77">
        <f t="shared" si="33"/>
        <v>4.0435152791389992</v>
      </c>
      <c r="AC62" s="74">
        <v>4.2478676189376401</v>
      </c>
      <c r="AD62" s="84">
        <v>4.5413046262325745</v>
      </c>
      <c r="AE62" s="84">
        <v>4.848767985447612</v>
      </c>
      <c r="AF62" s="84">
        <v>4.6170168519222319</v>
      </c>
      <c r="AG62" s="86">
        <v>4.3573604503621315</v>
      </c>
      <c r="AH62" s="88">
        <v>3.9753551935541518</v>
      </c>
      <c r="AI62" s="208">
        <v>3.7501986308290713</v>
      </c>
      <c r="AJ62" s="208">
        <v>3.8525971410284696</v>
      </c>
      <c r="AK62" s="86">
        <v>3.8146025025191368</v>
      </c>
    </row>
    <row r="63" spans="1:37" x14ac:dyDescent="0.3">
      <c r="B63" s="18" t="s">
        <v>11</v>
      </c>
      <c r="C63" s="43">
        <v>50330.686009679957</v>
      </c>
      <c r="D63" s="36">
        <v>48777.326975104661</v>
      </c>
      <c r="E63" s="43">
        <v>47474.573194543125</v>
      </c>
      <c r="F63" s="43">
        <v>45147.384619190627</v>
      </c>
      <c r="G63" s="48">
        <v>43784.652492288194</v>
      </c>
      <c r="H63" s="20">
        <v>45418.838414297614</v>
      </c>
      <c r="I63" s="21">
        <v>45825.442465259672</v>
      </c>
      <c r="J63" s="21">
        <v>45738.69847624968</v>
      </c>
      <c r="K63" s="52">
        <v>45166.740931477943</v>
      </c>
      <c r="L63" s="20">
        <v>41827.713090152305</v>
      </c>
      <c r="M63" s="21">
        <v>39744.211005282894</v>
      </c>
      <c r="N63" s="21">
        <v>41338.746658041549</v>
      </c>
      <c r="O63" s="52">
        <v>43328.247317842353</v>
      </c>
      <c r="P63" s="20">
        <v>42246.667855179752</v>
      </c>
      <c r="Q63" s="21">
        <v>40963.482687831245</v>
      </c>
      <c r="R63" s="21">
        <v>39190.02010542377</v>
      </c>
      <c r="S63" s="52">
        <v>36175.131179395212</v>
      </c>
      <c r="T63" s="63"/>
      <c r="U63" s="74">
        <f t="shared" si="26"/>
        <v>5.6308273818805059</v>
      </c>
      <c r="V63" s="75">
        <f t="shared" si="27"/>
        <v>5.4520289857619275</v>
      </c>
      <c r="W63" s="77">
        <f t="shared" si="28"/>
        <v>5.2974697667187751</v>
      </c>
      <c r="X63" s="77">
        <f t="shared" si="29"/>
        <v>5.0278927364391501</v>
      </c>
      <c r="Y63" s="74">
        <f t="shared" si="30"/>
        <v>4.8661792845696352</v>
      </c>
      <c r="Z63" s="77">
        <f t="shared" si="31"/>
        <v>5.0384005846444229</v>
      </c>
      <c r="AA63" s="77">
        <f t="shared" si="32"/>
        <v>5.0768378740368831</v>
      </c>
      <c r="AB63" s="77">
        <f t="shared" si="33"/>
        <v>5.0623359046484842</v>
      </c>
      <c r="AC63" s="74">
        <v>4.9948898414589298</v>
      </c>
      <c r="AD63" s="84">
        <v>4.6218250455898406</v>
      </c>
      <c r="AE63" s="84">
        <v>4.3889800131835504</v>
      </c>
      <c r="AF63" s="84">
        <v>4.562897699860244</v>
      </c>
      <c r="AG63" s="86">
        <v>4.779618709091384</v>
      </c>
      <c r="AH63" s="88">
        <v>4.619913094908032</v>
      </c>
      <c r="AI63" s="208">
        <v>4.4639087884053863</v>
      </c>
      <c r="AJ63" s="208">
        <v>4.2553421637475815</v>
      </c>
      <c r="AK63" s="86">
        <v>3.9058506986672175</v>
      </c>
    </row>
    <row r="64" spans="1:37" x14ac:dyDescent="0.3">
      <c r="C64" s="45"/>
      <c r="D64" s="37"/>
      <c r="E64" s="45"/>
      <c r="F64" s="45"/>
      <c r="G64" s="49"/>
      <c r="H64" s="71"/>
      <c r="I64" s="21"/>
      <c r="J64" s="21"/>
      <c r="K64" s="52"/>
      <c r="L64" s="20"/>
      <c r="M64" s="21"/>
      <c r="N64" s="21"/>
      <c r="O64" s="52"/>
      <c r="P64" s="20"/>
      <c r="Q64" s="21"/>
      <c r="R64" s="21"/>
      <c r="S64" s="52"/>
      <c r="T64" s="63"/>
      <c r="U64" s="69"/>
      <c r="V64" s="71"/>
      <c r="Y64" s="66"/>
      <c r="AC64" s="101"/>
      <c r="AD64" s="94"/>
      <c r="AG64" s="69"/>
      <c r="AH64" s="71"/>
      <c r="AI64" s="205"/>
      <c r="AJ64" s="205"/>
      <c r="AK64" s="69"/>
    </row>
    <row r="65" spans="1:37" s="1" customFormat="1" x14ac:dyDescent="0.3">
      <c r="A65" s="1" t="s">
        <v>15</v>
      </c>
      <c r="B65" s="13" t="s">
        <v>2</v>
      </c>
      <c r="C65" s="16">
        <v>513574.75000000233</v>
      </c>
      <c r="D65" s="15">
        <v>513628.50000000215</v>
      </c>
      <c r="E65" s="16">
        <v>514097.0000000007</v>
      </c>
      <c r="F65" s="16">
        <v>514567.49999999959</v>
      </c>
      <c r="G65" s="50">
        <v>515093.99999999942</v>
      </c>
      <c r="H65" s="15">
        <v>515578.99999999942</v>
      </c>
      <c r="I65" s="16">
        <v>515630.74999999983</v>
      </c>
      <c r="J65" s="16">
        <v>515641.25</v>
      </c>
      <c r="K65" s="50">
        <v>515522.99999999959</v>
      </c>
      <c r="L65" s="168">
        <v>515279.49999999924</v>
      </c>
      <c r="M65" s="113">
        <v>514964.49999999849</v>
      </c>
      <c r="N65" s="113">
        <v>514502.49999999913</v>
      </c>
      <c r="O65" s="169">
        <v>514050.7499999993</v>
      </c>
      <c r="P65" s="168">
        <v>513759.24999999942</v>
      </c>
      <c r="Q65" s="113">
        <v>513475.25000000175</v>
      </c>
      <c r="R65" s="113">
        <v>513211.50000000192</v>
      </c>
      <c r="S65" s="169">
        <v>512805.7500000025</v>
      </c>
      <c r="T65" s="63"/>
      <c r="U65" s="68"/>
      <c r="Y65" s="80"/>
      <c r="AA65" s="34"/>
      <c r="AC65" s="102"/>
      <c r="AD65" s="81"/>
      <c r="AG65" s="68"/>
      <c r="AH65" s="70"/>
      <c r="AI65" s="206"/>
      <c r="AJ65" s="206"/>
      <c r="AK65" s="68"/>
    </row>
    <row r="66" spans="1:37" x14ac:dyDescent="0.3">
      <c r="B66" s="1" t="s">
        <v>3</v>
      </c>
      <c r="C66" s="16">
        <v>386412.15970713366</v>
      </c>
      <c r="D66" s="15">
        <v>390688.23318427871</v>
      </c>
      <c r="E66" s="16">
        <v>395614.82900625066</v>
      </c>
      <c r="F66" s="16">
        <v>396638.76714333909</v>
      </c>
      <c r="G66" s="50">
        <v>399075.97667889571</v>
      </c>
      <c r="H66" s="15">
        <v>403580.83606672782</v>
      </c>
      <c r="I66" s="16">
        <v>406051.28190145764</v>
      </c>
      <c r="J66" s="16">
        <v>404439.46214008989</v>
      </c>
      <c r="K66" s="50">
        <v>404498.33113931539</v>
      </c>
      <c r="L66" s="168">
        <v>403832.13884863607</v>
      </c>
      <c r="M66" s="113">
        <v>402158.42705534492</v>
      </c>
      <c r="N66" s="113">
        <v>401777.18509727868</v>
      </c>
      <c r="O66" s="169">
        <v>403018.81452879438</v>
      </c>
      <c r="P66" s="168">
        <v>402258.12090531859</v>
      </c>
      <c r="Q66" s="113">
        <v>404163.86198682897</v>
      </c>
      <c r="R66" s="113">
        <v>404792.36799502815</v>
      </c>
      <c r="S66" s="169">
        <v>400375.20666509145</v>
      </c>
      <c r="T66" s="63"/>
      <c r="U66" s="73">
        <f>C66/C$65*100</f>
        <v>75.239711396857402</v>
      </c>
      <c r="V66" s="76">
        <f>D66/D65*100</f>
        <v>76.064360366349817</v>
      </c>
      <c r="W66" s="76">
        <f t="shared" ref="W66:AB66" si="34">E66/E$65*100</f>
        <v>76.953343241888234</v>
      </c>
      <c r="X66" s="76">
        <f t="shared" si="34"/>
        <v>77.081970226129599</v>
      </c>
      <c r="Y66" s="73">
        <f t="shared" si="34"/>
        <v>77.476339596053563</v>
      </c>
      <c r="Z66" s="76">
        <f t="shared" si="34"/>
        <v>78.277206027927491</v>
      </c>
      <c r="AA66" s="76">
        <f t="shared" si="34"/>
        <v>78.748461355622752</v>
      </c>
      <c r="AB66" s="76">
        <f t="shared" si="34"/>
        <v>78.434272304647834</v>
      </c>
      <c r="AC66" s="73">
        <v>78.463682733712304</v>
      </c>
      <c r="AD66" s="83">
        <v>78.371473898852301</v>
      </c>
      <c r="AE66" s="83">
        <v>78.094398168290454</v>
      </c>
      <c r="AF66" s="83">
        <v>78.090424263687609</v>
      </c>
      <c r="AG66" s="85">
        <v>78.400588760700174</v>
      </c>
      <c r="AH66" s="87">
        <v>78.297007967315253</v>
      </c>
      <c r="AI66" s="207">
        <v>78.711459215770887</v>
      </c>
      <c r="AJ66" s="207">
        <v>78.874375962936654</v>
      </c>
      <c r="AK66" s="85">
        <v>78.075412895641179</v>
      </c>
    </row>
    <row r="67" spans="1:37" x14ac:dyDescent="0.3">
      <c r="B67" s="6" t="s">
        <v>34</v>
      </c>
      <c r="C67" s="46">
        <v>374727.86068989127</v>
      </c>
      <c r="D67" s="40">
        <v>379208.43814853224</v>
      </c>
      <c r="E67" s="38">
        <v>384509.09013989737</v>
      </c>
      <c r="F67" s="38">
        <v>386081.56938974274</v>
      </c>
      <c r="G67" s="58">
        <v>386481.2155050381</v>
      </c>
      <c r="H67" s="99">
        <v>390911.76347762276</v>
      </c>
      <c r="I67" s="43">
        <v>393424.62000153674</v>
      </c>
      <c r="J67" s="43">
        <v>392441.71957501769</v>
      </c>
      <c r="K67" s="48">
        <v>393696.84635159402</v>
      </c>
      <c r="L67" s="170">
        <v>391927.43218300771</v>
      </c>
      <c r="M67" s="114">
        <v>390854.41427620983</v>
      </c>
      <c r="N67" s="114">
        <v>389310.41274133365</v>
      </c>
      <c r="O67" s="171">
        <v>388885.20578885806</v>
      </c>
      <c r="P67" s="170">
        <v>387075.99640428374</v>
      </c>
      <c r="Q67" s="114">
        <v>388347.06997413601</v>
      </c>
      <c r="R67" s="114">
        <v>389514.47957069776</v>
      </c>
      <c r="S67" s="171">
        <v>384496.39762277267</v>
      </c>
      <c r="T67" s="63"/>
      <c r="U67" s="74">
        <v>72.964619208769435</v>
      </c>
      <c r="V67" s="75">
        <v>73.82932180526015</v>
      </c>
      <c r="W67" s="77">
        <v>74.793101329106534</v>
      </c>
      <c r="X67" s="77">
        <v>75.030305915111825</v>
      </c>
      <c r="Y67" s="74">
        <v>75.03120119920608</v>
      </c>
      <c r="Z67" s="77">
        <v>75.819954551605704</v>
      </c>
      <c r="AA67" s="77">
        <v>76.299681506880049</v>
      </c>
      <c r="AB67" s="77">
        <v>76.107510711181021</v>
      </c>
      <c r="AC67" s="74">
        <v>76.368434842207691</v>
      </c>
      <c r="AD67" s="84">
        <v>76.06113423549904</v>
      </c>
      <c r="AE67" s="84">
        <v>75.899292917513932</v>
      </c>
      <c r="AF67" s="84">
        <v>75.667351031595445</v>
      </c>
      <c r="AG67" s="86">
        <v>75.651130902709227</v>
      </c>
      <c r="AH67" s="88">
        <v>75.341903119853157</v>
      </c>
      <c r="AI67" s="208">
        <v>75.631117560999229</v>
      </c>
      <c r="AJ67" s="208">
        <v>75.897457397329617</v>
      </c>
      <c r="AK67" s="86">
        <v>74.978955993135955</v>
      </c>
    </row>
    <row r="68" spans="1:37" x14ac:dyDescent="0.3">
      <c r="B68" s="18" t="s">
        <v>4</v>
      </c>
      <c r="C68" s="46">
        <v>353270.04567382473</v>
      </c>
      <c r="D68" s="40">
        <v>359560.67112822447</v>
      </c>
      <c r="E68" s="38">
        <v>365705.29865739692</v>
      </c>
      <c r="F68" s="38">
        <v>369850.30903566536</v>
      </c>
      <c r="G68" s="46">
        <v>371524.96653555188</v>
      </c>
      <c r="H68" s="20">
        <v>376299.99926369841</v>
      </c>
      <c r="I68" s="21">
        <v>378336.8033647351</v>
      </c>
      <c r="J68" s="21">
        <v>376028.0529977954</v>
      </c>
      <c r="K68" s="52">
        <v>375737.96532626916</v>
      </c>
      <c r="L68" s="172">
        <v>374150.80686851282</v>
      </c>
      <c r="M68" s="115">
        <v>372999.03006615536</v>
      </c>
      <c r="N68" s="115">
        <v>371715.75759819051</v>
      </c>
      <c r="O68" s="173">
        <v>371552.15124789753</v>
      </c>
      <c r="P68" s="172">
        <v>369588.9050428496</v>
      </c>
      <c r="Q68" s="115">
        <v>371470.04390626564</v>
      </c>
      <c r="R68" s="115">
        <v>372102.43834721245</v>
      </c>
      <c r="S68" s="173">
        <v>366934.17864841584</v>
      </c>
      <c r="T68" s="63"/>
      <c r="U68" s="74">
        <f t="shared" ref="U68:U76" si="35">C68/C$65*100</f>
        <v>68.786490315932227</v>
      </c>
      <c r="V68" s="77">
        <f t="shared" ref="V68:V76" si="36">D68/D$65*100</f>
        <v>70.004034263718424</v>
      </c>
      <c r="W68" s="77">
        <f t="shared" ref="W68:W76" si="37">E68/E$65*100</f>
        <v>71.135466392022593</v>
      </c>
      <c r="X68" s="77">
        <f t="shared" ref="X68:X76" si="38">F68/F$65*100</f>
        <v>71.875955833912101</v>
      </c>
      <c r="Y68" s="74">
        <f t="shared" ref="Y68:Y76" si="39">G68/G$65*100</f>
        <v>72.12760516246594</v>
      </c>
      <c r="Z68" s="77">
        <f t="shared" ref="Z68:Z76" si="40">H68/H$65*100</f>
        <v>72.985905024001923</v>
      </c>
      <c r="AA68" s="77">
        <f t="shared" ref="AA68:AA76" si="41">I68/I$65*100</f>
        <v>73.373592122800119</v>
      </c>
      <c r="AB68" s="77">
        <f t="shared" ref="AB68:AB76" si="42">J68/J$65*100</f>
        <v>72.92435448052214</v>
      </c>
      <c r="AC68" s="74">
        <v>72.884811216234667</v>
      </c>
      <c r="AD68" s="84">
        <v>72.611234653913726</v>
      </c>
      <c r="AE68" s="84">
        <v>72.431989014030378</v>
      </c>
      <c r="AF68" s="84">
        <v>72.247609603100301</v>
      </c>
      <c r="AG68" s="86">
        <v>72.279274224947258</v>
      </c>
      <c r="AH68" s="88">
        <v>71.938151000269102</v>
      </c>
      <c r="AI68" s="208">
        <v>72.344293888802696</v>
      </c>
      <c r="AJ68" s="208">
        <v>72.504696084793707</v>
      </c>
      <c r="AK68" s="86">
        <v>71.554224703684397</v>
      </c>
    </row>
    <row r="69" spans="1:37" x14ac:dyDescent="0.3">
      <c r="B69" s="18" t="s">
        <v>5</v>
      </c>
      <c r="C69" s="46">
        <v>21457.815016066532</v>
      </c>
      <c r="D69" s="40">
        <v>19647.767020307758</v>
      </c>
      <c r="E69" s="38">
        <v>18803.791482500445</v>
      </c>
      <c r="F69" s="38">
        <v>16231.260354077385</v>
      </c>
      <c r="G69" s="46">
        <v>14956.248969486236</v>
      </c>
      <c r="H69" s="20">
        <v>14611.764213924367</v>
      </c>
      <c r="I69" s="21">
        <v>15087.816636801643</v>
      </c>
      <c r="J69" s="21">
        <v>16413.666577222273</v>
      </c>
      <c r="K69" s="52">
        <v>17958.881025324845</v>
      </c>
      <c r="L69" s="172">
        <v>17776.625314494886</v>
      </c>
      <c r="M69" s="115">
        <v>17855.384210054468</v>
      </c>
      <c r="N69" s="115">
        <v>17594.655143143147</v>
      </c>
      <c r="O69" s="173">
        <v>17333.054540960507</v>
      </c>
      <c r="P69" s="172">
        <v>17487.091361434126</v>
      </c>
      <c r="Q69" s="115">
        <v>16877.026067870367</v>
      </c>
      <c r="R69" s="115">
        <v>17412.041223485296</v>
      </c>
      <c r="S69" s="173">
        <v>17562.218974356838</v>
      </c>
      <c r="T69" s="63"/>
      <c r="U69" s="74">
        <f t="shared" si="35"/>
        <v>4.1781288928372033</v>
      </c>
      <c r="V69" s="77">
        <f t="shared" si="36"/>
        <v>3.8252875415417322</v>
      </c>
      <c r="W69" s="77">
        <f t="shared" si="37"/>
        <v>3.6576349370839396</v>
      </c>
      <c r="X69" s="77">
        <f t="shared" si="38"/>
        <v>3.1543500811997256</v>
      </c>
      <c r="Y69" s="74">
        <f t="shared" si="39"/>
        <v>2.9035960367401392</v>
      </c>
      <c r="Z69" s="77">
        <f t="shared" si="40"/>
        <v>2.8340495276037978</v>
      </c>
      <c r="AA69" s="77">
        <f t="shared" si="41"/>
        <v>2.9260893840799151</v>
      </c>
      <c r="AB69" s="77">
        <f t="shared" si="42"/>
        <v>3.1831562306588688</v>
      </c>
      <c r="AC69" s="74">
        <v>3.4836236259730131</v>
      </c>
      <c r="AD69" s="84">
        <v>3.4498995815853166</v>
      </c>
      <c r="AE69" s="84">
        <v>3.4673039034835451</v>
      </c>
      <c r="AF69" s="84">
        <v>3.4197414284951342</v>
      </c>
      <c r="AG69" s="86">
        <v>3.3718566777619778</v>
      </c>
      <c r="AH69" s="88">
        <v>3.4037521195840554</v>
      </c>
      <c r="AI69" s="208">
        <v>3.2868236721965296</v>
      </c>
      <c r="AJ69" s="208">
        <v>3.3927613125359102</v>
      </c>
      <c r="AK69" s="86">
        <v>3.4247312894515618</v>
      </c>
    </row>
    <row r="70" spans="1:37" x14ac:dyDescent="0.3">
      <c r="B70" s="6" t="s">
        <v>35</v>
      </c>
      <c r="C70" s="43">
        <v>11684.299017242425</v>
      </c>
      <c r="D70" s="36">
        <v>11479.795035746432</v>
      </c>
      <c r="E70" s="43">
        <v>11105.738866353298</v>
      </c>
      <c r="F70" s="43">
        <v>10557.197753596291</v>
      </c>
      <c r="G70" s="48">
        <v>12594.761173857591</v>
      </c>
      <c r="H70" s="20">
        <v>12669.072589105041</v>
      </c>
      <c r="I70" s="21">
        <v>12626.661899920859</v>
      </c>
      <c r="J70" s="21">
        <v>11997.742565072178</v>
      </c>
      <c r="K70" s="52">
        <v>10801.484787721343</v>
      </c>
      <c r="L70" s="172">
        <v>11904.706665628362</v>
      </c>
      <c r="M70" s="115">
        <v>11304.012779135064</v>
      </c>
      <c r="N70" s="115">
        <v>12466.772355945046</v>
      </c>
      <c r="O70" s="173">
        <v>14133.608739936342</v>
      </c>
      <c r="P70" s="172">
        <v>15182.124501034868</v>
      </c>
      <c r="Q70" s="115">
        <v>15816.792012692958</v>
      </c>
      <c r="R70" s="115">
        <v>15277.888424330411</v>
      </c>
      <c r="S70" s="173">
        <v>15878.80904231878</v>
      </c>
      <c r="T70" s="63"/>
      <c r="U70" s="74">
        <f t="shared" si="35"/>
        <v>2.2750921880879802</v>
      </c>
      <c r="V70" s="75">
        <f t="shared" si="36"/>
        <v>2.2350385610896559</v>
      </c>
      <c r="W70" s="77">
        <f t="shared" si="37"/>
        <v>2.1602419127816899</v>
      </c>
      <c r="X70" s="77">
        <f t="shared" si="38"/>
        <v>2.0516643110177575</v>
      </c>
      <c r="Y70" s="74">
        <f t="shared" si="39"/>
        <v>2.4451383968474891</v>
      </c>
      <c r="Z70" s="77">
        <f t="shared" si="40"/>
        <v>2.457251476321777</v>
      </c>
      <c r="AA70" s="77">
        <f t="shared" si="41"/>
        <v>2.4487798487427028</v>
      </c>
      <c r="AB70" s="77">
        <f t="shared" si="42"/>
        <v>2.3267615934668102</v>
      </c>
      <c r="AC70" s="74">
        <v>2.0952478915046182</v>
      </c>
      <c r="AD70" s="84">
        <v>2.3103396633532634</v>
      </c>
      <c r="AE70" s="84">
        <v>2.1951052507765287</v>
      </c>
      <c r="AF70" s="84">
        <v>2.4230732320921797</v>
      </c>
      <c r="AG70" s="86">
        <v>2.7494578579909401</v>
      </c>
      <c r="AH70" s="88">
        <v>2.9551048474620916</v>
      </c>
      <c r="AI70" s="208">
        <v>3.0803416547716576</v>
      </c>
      <c r="AJ70" s="208">
        <v>2.9769185656070363</v>
      </c>
      <c r="AK70" s="86">
        <v>3.0964569025052282</v>
      </c>
    </row>
    <row r="71" spans="1:37" x14ac:dyDescent="0.3">
      <c r="B71" s="1" t="s">
        <v>6</v>
      </c>
      <c r="C71" s="16">
        <v>127162.59029286864</v>
      </c>
      <c r="D71" s="15">
        <v>122940.26681572344</v>
      </c>
      <c r="E71" s="16">
        <v>118482.17099375001</v>
      </c>
      <c r="F71" s="16">
        <v>117928.7328566605</v>
      </c>
      <c r="G71" s="50">
        <v>116018.02332110371</v>
      </c>
      <c r="H71" s="15">
        <v>111998.16393327163</v>
      </c>
      <c r="I71" s="16">
        <v>109579.46809854222</v>
      </c>
      <c r="J71" s="16">
        <v>111201.78785991021</v>
      </c>
      <c r="K71" s="50">
        <v>111024.66886068422</v>
      </c>
      <c r="L71" s="168">
        <v>111447.36115136312</v>
      </c>
      <c r="M71" s="113">
        <v>112806.07294465351</v>
      </c>
      <c r="N71" s="113">
        <v>112725.31490272038</v>
      </c>
      <c r="O71" s="169">
        <v>111031.93547120488</v>
      </c>
      <c r="P71" s="168">
        <v>111501.1290946808</v>
      </c>
      <c r="Q71" s="113">
        <v>109311.38801317275</v>
      </c>
      <c r="R71" s="113">
        <v>108419.13200497378</v>
      </c>
      <c r="S71" s="169">
        <v>112430.543334911</v>
      </c>
      <c r="T71" s="63"/>
      <c r="U71" s="73">
        <f t="shared" si="35"/>
        <v>24.760288603142595</v>
      </c>
      <c r="V71" s="72">
        <f t="shared" si="36"/>
        <v>23.935639633650183</v>
      </c>
      <c r="W71" s="76">
        <f t="shared" si="37"/>
        <v>23.046656758111766</v>
      </c>
      <c r="X71" s="76">
        <f t="shared" si="38"/>
        <v>22.918029773870405</v>
      </c>
      <c r="Y71" s="73">
        <f t="shared" si="39"/>
        <v>22.523660403946433</v>
      </c>
      <c r="Z71" s="76">
        <f t="shared" si="40"/>
        <v>21.722793972072516</v>
      </c>
      <c r="AA71" s="76">
        <f t="shared" si="41"/>
        <v>21.251538644377252</v>
      </c>
      <c r="AB71" s="76">
        <f t="shared" si="42"/>
        <v>21.565727695352187</v>
      </c>
      <c r="AC71" s="73">
        <v>21.536317266287693</v>
      </c>
      <c r="AD71" s="83">
        <v>21.628526101147685</v>
      </c>
      <c r="AE71" s="83">
        <v>21.905601831709536</v>
      </c>
      <c r="AF71" s="83">
        <v>21.909575736312373</v>
      </c>
      <c r="AG71" s="85">
        <v>21.599411239299823</v>
      </c>
      <c r="AH71" s="87">
        <v>21.702992032684751</v>
      </c>
      <c r="AI71" s="207">
        <v>21.288540784229109</v>
      </c>
      <c r="AJ71" s="207">
        <v>21.12562403706335</v>
      </c>
      <c r="AK71" s="85">
        <v>21.924587104358803</v>
      </c>
    </row>
    <row r="72" spans="1:37" x14ac:dyDescent="0.3">
      <c r="B72" s="18" t="s">
        <v>7</v>
      </c>
      <c r="C72" s="43">
        <v>15925.599424086713</v>
      </c>
      <c r="D72" s="36">
        <v>14615.586344492473</v>
      </c>
      <c r="E72" s="43">
        <v>13234.031308101625</v>
      </c>
      <c r="F72" s="43">
        <v>12425.065361506451</v>
      </c>
      <c r="G72" s="48">
        <v>10870.897805543067</v>
      </c>
      <c r="H72" s="20">
        <v>10176.792110378079</v>
      </c>
      <c r="I72" s="21">
        <v>9170.0944947545413</v>
      </c>
      <c r="J72" s="21">
        <v>8960.2719548748373</v>
      </c>
      <c r="K72" s="52">
        <v>8844.6104946828636</v>
      </c>
      <c r="L72" s="172">
        <v>9222.4144175829897</v>
      </c>
      <c r="M72" s="115">
        <v>8645.1535699243359</v>
      </c>
      <c r="N72" s="115">
        <v>10245.61017603807</v>
      </c>
      <c r="O72" s="173">
        <v>10614.974219299118</v>
      </c>
      <c r="P72" s="172">
        <v>10130.664946269038</v>
      </c>
      <c r="Q72" s="115">
        <v>9852.2476727059584</v>
      </c>
      <c r="R72" s="115">
        <v>9571.5347128894173</v>
      </c>
      <c r="S72" s="173">
        <v>9906.7045143830728</v>
      </c>
      <c r="T72" s="63"/>
      <c r="U72" s="74">
        <f t="shared" si="35"/>
        <v>3.1009311544398632</v>
      </c>
      <c r="V72" s="75">
        <f t="shared" si="36"/>
        <v>2.8455559503595325</v>
      </c>
      <c r="W72" s="77">
        <f t="shared" si="37"/>
        <v>2.5742284642979065</v>
      </c>
      <c r="X72" s="77">
        <f t="shared" si="38"/>
        <v>2.4146618979058063</v>
      </c>
      <c r="Y72" s="74">
        <f t="shared" si="39"/>
        <v>2.1104687310555121</v>
      </c>
      <c r="Z72" s="77">
        <f t="shared" si="40"/>
        <v>1.9738569861026325</v>
      </c>
      <c r="AA72" s="77">
        <f t="shared" si="41"/>
        <v>1.7784227365715766</v>
      </c>
      <c r="AB72" s="77">
        <f t="shared" si="42"/>
        <v>1.7376949487409779</v>
      </c>
      <c r="AC72" s="74">
        <v>1.7156577872728995</v>
      </c>
      <c r="AD72" s="84">
        <v>1.7897887297249362</v>
      </c>
      <c r="AE72" s="84">
        <v>1.6787863182655041</v>
      </c>
      <c r="AF72" s="84">
        <v>1.9913625640377037</v>
      </c>
      <c r="AG72" s="86">
        <v>2.0649661962946526</v>
      </c>
      <c r="AH72" s="88">
        <v>1.9718700823915187</v>
      </c>
      <c r="AI72" s="208">
        <v>1.9187385706917568</v>
      </c>
      <c r="AJ72" s="208">
        <v>1.8650273255547432</v>
      </c>
      <c r="AK72" s="86">
        <v>1.9318629938106242</v>
      </c>
    </row>
    <row r="73" spans="1:37" x14ac:dyDescent="0.3">
      <c r="B73" s="18" t="s">
        <v>8</v>
      </c>
      <c r="C73" s="43">
        <v>37565.691670450702</v>
      </c>
      <c r="D73" s="36">
        <v>35008.752352464318</v>
      </c>
      <c r="E73" s="43">
        <v>32547.422984513778</v>
      </c>
      <c r="F73" s="43">
        <v>33217.959687359391</v>
      </c>
      <c r="G73" s="48">
        <v>32518.667010918994</v>
      </c>
      <c r="H73" s="20">
        <v>31764.111565735129</v>
      </c>
      <c r="I73" s="21">
        <v>32406.670110325678</v>
      </c>
      <c r="J73" s="21">
        <v>32859.76226385661</v>
      </c>
      <c r="K73" s="52">
        <v>32899.558140450303</v>
      </c>
      <c r="L73" s="172">
        <v>33860.183053837609</v>
      </c>
      <c r="M73" s="115">
        <v>35494.36488302271</v>
      </c>
      <c r="N73" s="115">
        <v>37545.511295246739</v>
      </c>
      <c r="O73" s="173">
        <v>38951.48107459621</v>
      </c>
      <c r="P73" s="172">
        <v>40522.704105286815</v>
      </c>
      <c r="Q73" s="115">
        <v>40296.361848870241</v>
      </c>
      <c r="R73" s="115">
        <v>39670.693384999715</v>
      </c>
      <c r="S73" s="173">
        <v>41169.095440274934</v>
      </c>
      <c r="T73" s="63"/>
      <c r="U73" s="74">
        <f t="shared" si="35"/>
        <v>7.314551907088604</v>
      </c>
      <c r="V73" s="75">
        <f t="shared" si="36"/>
        <v>6.815967640515308</v>
      </c>
      <c r="W73" s="77">
        <f t="shared" si="37"/>
        <v>6.3309887014539541</v>
      </c>
      <c r="X73" s="77">
        <f t="shared" si="38"/>
        <v>6.4555106351177285</v>
      </c>
      <c r="Y73" s="74">
        <f t="shared" si="39"/>
        <v>6.3131519704984003</v>
      </c>
      <c r="Z73" s="77">
        <f t="shared" si="40"/>
        <v>6.1608621696646226</v>
      </c>
      <c r="AA73" s="77">
        <f t="shared" si="41"/>
        <v>6.2848598750803149</v>
      </c>
      <c r="AB73" s="77">
        <f t="shared" si="42"/>
        <v>6.3726015449416833</v>
      </c>
      <c r="AC73" s="74">
        <v>6.3817827993029086</v>
      </c>
      <c r="AD73" s="84">
        <v>6.5712265001494643</v>
      </c>
      <c r="AE73" s="84">
        <v>6.8925848059473642</v>
      </c>
      <c r="AF73" s="84">
        <v>7.2974400115153575</v>
      </c>
      <c r="AG73" s="86">
        <v>7.5773610046471607</v>
      </c>
      <c r="AH73" s="88">
        <v>7.8874889562157495</v>
      </c>
      <c r="AI73" s="208">
        <v>7.847771016980877</v>
      </c>
      <c r="AJ73" s="208">
        <v>7.7298917473594351</v>
      </c>
      <c r="AK73" s="86">
        <v>8.0282047227970299</v>
      </c>
    </row>
    <row r="74" spans="1:37" x14ac:dyDescent="0.3">
      <c r="B74" s="18" t="s">
        <v>9</v>
      </c>
      <c r="C74" s="43">
        <v>19828.678478872978</v>
      </c>
      <c r="D74" s="36">
        <v>19176.245075836698</v>
      </c>
      <c r="E74" s="43">
        <v>18805.690949310112</v>
      </c>
      <c r="F74" s="43">
        <v>18445.179062655639</v>
      </c>
      <c r="G74" s="48">
        <v>18931.000690034449</v>
      </c>
      <c r="H74" s="20">
        <v>18779.148548509493</v>
      </c>
      <c r="I74" s="21">
        <v>18364.882533973949</v>
      </c>
      <c r="J74" s="21">
        <v>18526.9985245922</v>
      </c>
      <c r="K74" s="52">
        <v>18390.623233623752</v>
      </c>
      <c r="L74" s="172">
        <v>18530.370658301435</v>
      </c>
      <c r="M74" s="115">
        <v>18644.852019132773</v>
      </c>
      <c r="N74" s="115">
        <v>16964.989260880961</v>
      </c>
      <c r="O74" s="173">
        <v>15325.542482795478</v>
      </c>
      <c r="P74" s="172">
        <v>13928.655101439401</v>
      </c>
      <c r="Q74" s="115">
        <v>13685.756801136926</v>
      </c>
      <c r="R74" s="115">
        <v>13925.57728806261</v>
      </c>
      <c r="S74" s="173">
        <v>14220.853647659844</v>
      </c>
      <c r="T74" s="63"/>
      <c r="U74" s="74">
        <f t="shared" si="35"/>
        <v>3.8609138161237269</v>
      </c>
      <c r="V74" s="75">
        <f t="shared" si="36"/>
        <v>3.7334854035234835</v>
      </c>
      <c r="W74" s="77">
        <f t="shared" si="37"/>
        <v>3.658004413429778</v>
      </c>
      <c r="X74" s="77">
        <f t="shared" si="38"/>
        <v>3.5845985342361599</v>
      </c>
      <c r="Y74" s="74">
        <f t="shared" si="39"/>
        <v>3.6752516414546603</v>
      </c>
      <c r="Z74" s="77">
        <f t="shared" si="40"/>
        <v>3.6423416292187065</v>
      </c>
      <c r="AA74" s="77">
        <f t="shared" si="41"/>
        <v>3.5616344707863048</v>
      </c>
      <c r="AB74" s="77">
        <f t="shared" si="42"/>
        <v>3.59300163138465</v>
      </c>
      <c r="AC74" s="74">
        <v>3.5673720151426349</v>
      </c>
      <c r="AD74" s="84">
        <v>3.5961785124968997</v>
      </c>
      <c r="AE74" s="84">
        <v>3.6206091913389811</v>
      </c>
      <c r="AF74" s="84">
        <v>3.2973579838544977</v>
      </c>
      <c r="AG74" s="86">
        <v>2.9813286884214247</v>
      </c>
      <c r="AH74" s="88">
        <v>2.7111249289310928</v>
      </c>
      <c r="AI74" s="208">
        <v>2.6653196626588875</v>
      </c>
      <c r="AJ74" s="208">
        <v>2.713418792849061</v>
      </c>
      <c r="AK74" s="86">
        <v>2.773146293242573</v>
      </c>
    </row>
    <row r="75" spans="1:37" x14ac:dyDescent="0.3">
      <c r="B75" s="18" t="s">
        <v>10</v>
      </c>
      <c r="C75" s="43">
        <v>18606.003092747778</v>
      </c>
      <c r="D75" s="36">
        <v>17910.446169639392</v>
      </c>
      <c r="E75" s="43">
        <v>18499.337111587185</v>
      </c>
      <c r="F75" s="43">
        <v>19014.83440893564</v>
      </c>
      <c r="G75" s="48">
        <v>19461.689595437965</v>
      </c>
      <c r="H75" s="20">
        <v>18952.041545434975</v>
      </c>
      <c r="I75" s="21">
        <v>18217.984663279698</v>
      </c>
      <c r="J75" s="21">
        <v>19073.494380492208</v>
      </c>
      <c r="K75" s="52">
        <v>18826.123732454278</v>
      </c>
      <c r="L75" s="172">
        <v>18663.569408536379</v>
      </c>
      <c r="M75" s="115">
        <v>18886.907813123231</v>
      </c>
      <c r="N75" s="115">
        <v>16953.496912262421</v>
      </c>
      <c r="O75" s="173">
        <v>15634.009653875977</v>
      </c>
      <c r="P75" s="172">
        <v>15986.382183883319</v>
      </c>
      <c r="Q75" s="115">
        <v>15105.6815268465</v>
      </c>
      <c r="R75" s="115">
        <v>15677.226202304882</v>
      </c>
      <c r="S75" s="173">
        <v>16014.772405290365</v>
      </c>
      <c r="T75" s="63"/>
      <c r="U75" s="74">
        <f t="shared" si="35"/>
        <v>3.6228422625426373</v>
      </c>
      <c r="V75" s="75">
        <f t="shared" si="36"/>
        <v>3.4870429054539063</v>
      </c>
      <c r="W75" s="77">
        <f t="shared" si="37"/>
        <v>3.5984137451856668</v>
      </c>
      <c r="X75" s="77">
        <f t="shared" si="38"/>
        <v>3.6953041940922535</v>
      </c>
      <c r="Y75" s="74">
        <f t="shared" si="39"/>
        <v>3.7782792258185856</v>
      </c>
      <c r="Z75" s="77">
        <f t="shared" si="40"/>
        <v>3.6758753838761851</v>
      </c>
      <c r="AA75" s="77">
        <f t="shared" si="41"/>
        <v>3.5331455044680138</v>
      </c>
      <c r="AB75" s="77">
        <f t="shared" si="42"/>
        <v>3.6989853663748211</v>
      </c>
      <c r="AC75" s="74">
        <v>3.6518494291145673</v>
      </c>
      <c r="AD75" s="84">
        <v>3.6220283183275108</v>
      </c>
      <c r="AE75" s="84">
        <v>3.667613556492396</v>
      </c>
      <c r="AF75" s="84">
        <v>3.2951243020709233</v>
      </c>
      <c r="AG75" s="86">
        <v>3.0413358318951969</v>
      </c>
      <c r="AH75" s="88">
        <v>3.1116485365243229</v>
      </c>
      <c r="AI75" s="208">
        <v>2.9418519250628825</v>
      </c>
      <c r="AJ75" s="208">
        <v>3.0547301068477273</v>
      </c>
      <c r="AK75" s="86">
        <v>3.1229705215454948</v>
      </c>
    </row>
    <row r="76" spans="1:37" x14ac:dyDescent="0.3">
      <c r="B76" s="18" t="s">
        <v>11</v>
      </c>
      <c r="C76" s="43">
        <v>35236.617626710467</v>
      </c>
      <c r="D76" s="36">
        <v>36229.236873290552</v>
      </c>
      <c r="E76" s="43">
        <v>35395.688640237313</v>
      </c>
      <c r="F76" s="43">
        <v>34825.694336203378</v>
      </c>
      <c r="G76" s="48">
        <v>34235.768219169251</v>
      </c>
      <c r="H76" s="20">
        <v>32326.070163213943</v>
      </c>
      <c r="I76" s="21">
        <v>31419.836296208345</v>
      </c>
      <c r="J76" s="21">
        <v>31781.260736094366</v>
      </c>
      <c r="K76" s="52">
        <v>32063.753259473033</v>
      </c>
      <c r="L76" s="172">
        <v>31170.823613104694</v>
      </c>
      <c r="M76" s="115">
        <v>31134.794659450476</v>
      </c>
      <c r="N76" s="115">
        <v>31015.707258292186</v>
      </c>
      <c r="O76" s="173">
        <v>30505.9280406381</v>
      </c>
      <c r="P76" s="172">
        <v>30932.722757802228</v>
      </c>
      <c r="Q76" s="115">
        <v>30371.340163613124</v>
      </c>
      <c r="R76" s="115">
        <v>29574.100416717163</v>
      </c>
      <c r="S76" s="173">
        <v>31119.117327302778</v>
      </c>
      <c r="T76" s="63"/>
      <c r="U76" s="74">
        <f t="shared" si="35"/>
        <v>6.8610494629477614</v>
      </c>
      <c r="V76" s="75">
        <f t="shared" si="36"/>
        <v>7.0535877337979489</v>
      </c>
      <c r="W76" s="77">
        <f t="shared" si="37"/>
        <v>6.8850214337444617</v>
      </c>
      <c r="X76" s="77">
        <f t="shared" si="38"/>
        <v>6.7679545125184566</v>
      </c>
      <c r="Y76" s="74">
        <f t="shared" si="39"/>
        <v>6.6465088351192776</v>
      </c>
      <c r="Z76" s="77">
        <f t="shared" si="40"/>
        <v>6.2698578032103676</v>
      </c>
      <c r="AA76" s="77">
        <f t="shared" si="41"/>
        <v>6.0934760574710403</v>
      </c>
      <c r="AB76" s="77">
        <f t="shared" si="42"/>
        <v>6.163444203910057</v>
      </c>
      <c r="AC76" s="74">
        <v>6.2196552354546855</v>
      </c>
      <c r="AD76" s="84">
        <v>6.0493040404488712</v>
      </c>
      <c r="AE76" s="84">
        <v>6.0460079596652907</v>
      </c>
      <c r="AF76" s="84">
        <v>6.0282908748338908</v>
      </c>
      <c r="AG76" s="86">
        <v>5.9344195180413877</v>
      </c>
      <c r="AH76" s="88">
        <v>6.0208595286220659</v>
      </c>
      <c r="AI76" s="208">
        <v>5.9148596088347043</v>
      </c>
      <c r="AJ76" s="208">
        <v>5.7625560644523848</v>
      </c>
      <c r="AK76" s="86">
        <v>6.0684025729630813</v>
      </c>
    </row>
    <row r="77" spans="1:37" x14ac:dyDescent="0.3">
      <c r="C77" s="45"/>
      <c r="D77" s="37"/>
      <c r="E77" s="45"/>
      <c r="F77" s="45"/>
      <c r="G77" s="49"/>
      <c r="H77" s="71"/>
      <c r="I77" s="21"/>
      <c r="J77" s="21"/>
      <c r="K77" s="52"/>
      <c r="L77" s="20"/>
      <c r="M77" s="21"/>
      <c r="N77" s="21"/>
      <c r="O77" s="52"/>
      <c r="P77" s="20"/>
      <c r="Q77" s="21"/>
      <c r="R77" s="21"/>
      <c r="S77" s="52"/>
      <c r="T77" s="63"/>
      <c r="U77" s="66"/>
      <c r="V77" s="65"/>
      <c r="W77" s="33"/>
      <c r="X77" s="33"/>
      <c r="Y77" s="66"/>
      <c r="Z77" s="33"/>
      <c r="AC77" s="74"/>
      <c r="AD77" s="94"/>
      <c r="AG77" s="69"/>
      <c r="AH77" s="71"/>
      <c r="AI77" s="205"/>
      <c r="AJ77" s="205"/>
      <c r="AK77" s="69"/>
    </row>
    <row r="78" spans="1:37" s="1" customFormat="1" x14ac:dyDescent="0.3">
      <c r="A78" s="13" t="s">
        <v>36</v>
      </c>
      <c r="B78" s="13" t="s">
        <v>2</v>
      </c>
      <c r="C78" s="146" t="s">
        <v>48</v>
      </c>
      <c r="D78" s="147" t="s">
        <v>60</v>
      </c>
      <c r="E78" s="146" t="s">
        <v>72</v>
      </c>
      <c r="F78" s="146" t="s">
        <v>84</v>
      </c>
      <c r="G78" s="148" t="s">
        <v>96</v>
      </c>
      <c r="H78" s="147" t="s">
        <v>108</v>
      </c>
      <c r="I78" s="146" t="s">
        <v>120</v>
      </c>
      <c r="J78" s="146" t="s">
        <v>132</v>
      </c>
      <c r="K78" s="148" t="s">
        <v>144</v>
      </c>
      <c r="L78" s="174" t="s">
        <v>156</v>
      </c>
      <c r="M78" s="149" t="s">
        <v>168</v>
      </c>
      <c r="N78" s="149" t="s">
        <v>180</v>
      </c>
      <c r="O78" s="175" t="s">
        <v>267</v>
      </c>
      <c r="P78" s="174" t="s">
        <v>287</v>
      </c>
      <c r="Q78" s="149" t="s">
        <v>302</v>
      </c>
      <c r="R78" s="149">
        <v>681738.99999999942</v>
      </c>
      <c r="S78" s="175">
        <v>681650.49999999977</v>
      </c>
      <c r="T78" s="150"/>
      <c r="U78" s="68"/>
      <c r="Y78" s="80"/>
      <c r="AA78" s="34"/>
      <c r="AC78" s="73"/>
      <c r="AD78" s="81"/>
      <c r="AG78" s="68"/>
      <c r="AH78" s="70"/>
      <c r="AI78" s="206"/>
      <c r="AJ78" s="207"/>
      <c r="AK78" s="85"/>
    </row>
    <row r="79" spans="1:37" x14ac:dyDescent="0.3">
      <c r="A79" s="8"/>
      <c r="B79" s="13" t="s">
        <v>3</v>
      </c>
      <c r="C79" s="146" t="s">
        <v>49</v>
      </c>
      <c r="D79" s="147" t="s">
        <v>61</v>
      </c>
      <c r="E79" s="146" t="s">
        <v>73</v>
      </c>
      <c r="F79" s="146" t="s">
        <v>85</v>
      </c>
      <c r="G79" s="148" t="s">
        <v>97</v>
      </c>
      <c r="H79" s="147" t="s">
        <v>109</v>
      </c>
      <c r="I79" s="146" t="s">
        <v>121</v>
      </c>
      <c r="J79" s="146" t="s">
        <v>133</v>
      </c>
      <c r="K79" s="148" t="s">
        <v>145</v>
      </c>
      <c r="L79" s="174" t="s">
        <v>157</v>
      </c>
      <c r="M79" s="149" t="s">
        <v>169</v>
      </c>
      <c r="N79" s="149" t="s">
        <v>181</v>
      </c>
      <c r="O79" s="175" t="s">
        <v>268</v>
      </c>
      <c r="P79" s="174" t="s">
        <v>288</v>
      </c>
      <c r="Q79" s="149" t="s">
        <v>303</v>
      </c>
      <c r="R79" s="149">
        <v>555814.0629875001</v>
      </c>
      <c r="S79" s="175">
        <v>554956.37551916495</v>
      </c>
      <c r="T79" s="150"/>
      <c r="U79" s="157" t="s">
        <v>192</v>
      </c>
      <c r="V79" s="158" t="s">
        <v>201</v>
      </c>
      <c r="W79" s="159" t="s">
        <v>208</v>
      </c>
      <c r="X79" s="159" t="s">
        <v>215</v>
      </c>
      <c r="Y79" s="160" t="s">
        <v>222</v>
      </c>
      <c r="Z79" s="158" t="s">
        <v>229</v>
      </c>
      <c r="AA79" s="159" t="s">
        <v>229</v>
      </c>
      <c r="AB79" s="159" t="s">
        <v>229</v>
      </c>
      <c r="AC79" s="160" t="s">
        <v>241</v>
      </c>
      <c r="AD79" s="180" t="s">
        <v>249</v>
      </c>
      <c r="AE79" s="180" t="s">
        <v>256</v>
      </c>
      <c r="AF79" s="180" t="s">
        <v>263</v>
      </c>
      <c r="AG79" s="181" t="s">
        <v>279</v>
      </c>
      <c r="AH79" s="87" t="s">
        <v>299</v>
      </c>
      <c r="AI79" s="209" t="s">
        <v>314</v>
      </c>
      <c r="AJ79" s="207">
        <v>81.52886412358697</v>
      </c>
      <c r="AK79" s="85">
        <v>81.41362406675637</v>
      </c>
    </row>
    <row r="80" spans="1:37" x14ac:dyDescent="0.3">
      <c r="A80" s="8"/>
      <c r="B80" s="8" t="s">
        <v>34</v>
      </c>
      <c r="C80" s="140" t="s">
        <v>50</v>
      </c>
      <c r="D80" s="139" t="s">
        <v>62</v>
      </c>
      <c r="E80" s="151" t="s">
        <v>74</v>
      </c>
      <c r="F80" s="151" t="s">
        <v>86</v>
      </c>
      <c r="G80" s="152" t="s">
        <v>98</v>
      </c>
      <c r="H80" s="153" t="s">
        <v>110</v>
      </c>
      <c r="I80" s="154" t="s">
        <v>122</v>
      </c>
      <c r="J80" s="154" t="s">
        <v>134</v>
      </c>
      <c r="K80" s="155" t="s">
        <v>146</v>
      </c>
      <c r="L80" s="176" t="s">
        <v>158</v>
      </c>
      <c r="M80" s="156" t="s">
        <v>170</v>
      </c>
      <c r="N80" s="156" t="s">
        <v>182</v>
      </c>
      <c r="O80" s="177" t="s">
        <v>269</v>
      </c>
      <c r="P80" s="176" t="s">
        <v>289</v>
      </c>
      <c r="Q80" s="156" t="s">
        <v>304</v>
      </c>
      <c r="R80" s="156">
        <v>530461.02549683454</v>
      </c>
      <c r="S80" s="177">
        <v>525669.48950546747</v>
      </c>
      <c r="T80" s="150"/>
      <c r="U80" s="144" t="s">
        <v>193</v>
      </c>
      <c r="V80" s="161" t="s">
        <v>202</v>
      </c>
      <c r="W80" s="162" t="s">
        <v>193</v>
      </c>
      <c r="X80" s="162" t="s">
        <v>216</v>
      </c>
      <c r="Y80" s="137" t="s">
        <v>223</v>
      </c>
      <c r="Z80" s="163" t="s">
        <v>230</v>
      </c>
      <c r="AA80" s="162" t="s">
        <v>230</v>
      </c>
      <c r="AB80" s="162" t="s">
        <v>230</v>
      </c>
      <c r="AC80" s="137" t="s">
        <v>242</v>
      </c>
      <c r="AD80" s="129" t="s">
        <v>250</v>
      </c>
      <c r="AE80" s="129" t="s">
        <v>257</v>
      </c>
      <c r="AF80" s="129" t="s">
        <v>250</v>
      </c>
      <c r="AG80" s="135" t="s">
        <v>280</v>
      </c>
      <c r="AH80" s="88" t="s">
        <v>300</v>
      </c>
      <c r="AI80" s="210" t="s">
        <v>192</v>
      </c>
      <c r="AJ80" s="208">
        <v>77.809986739329133</v>
      </c>
      <c r="AK80" s="86">
        <v>77.117157473729961</v>
      </c>
    </row>
    <row r="81" spans="1:37" x14ac:dyDescent="0.3">
      <c r="A81" s="8"/>
      <c r="B81" s="18" t="s">
        <v>4</v>
      </c>
      <c r="C81" s="140" t="s">
        <v>51</v>
      </c>
      <c r="D81" s="139" t="s">
        <v>63</v>
      </c>
      <c r="E81" s="151" t="s">
        <v>75</v>
      </c>
      <c r="F81" s="151" t="s">
        <v>87</v>
      </c>
      <c r="G81" s="140" t="s">
        <v>99</v>
      </c>
      <c r="H81" s="138" t="s">
        <v>111</v>
      </c>
      <c r="I81" s="154" t="s">
        <v>123</v>
      </c>
      <c r="J81" s="154" t="s">
        <v>135</v>
      </c>
      <c r="K81" s="155" t="s">
        <v>147</v>
      </c>
      <c r="L81" s="176" t="s">
        <v>159</v>
      </c>
      <c r="M81" s="156" t="s">
        <v>171</v>
      </c>
      <c r="N81" s="156" t="s">
        <v>183</v>
      </c>
      <c r="O81" s="177" t="s">
        <v>270</v>
      </c>
      <c r="P81" s="176" t="s">
        <v>290</v>
      </c>
      <c r="Q81" s="156" t="s">
        <v>305</v>
      </c>
      <c r="R81" s="156">
        <v>513964.61392504035</v>
      </c>
      <c r="S81" s="177">
        <v>510369.86802781367</v>
      </c>
      <c r="T81" s="150"/>
      <c r="U81" s="144" t="s">
        <v>194</v>
      </c>
      <c r="V81" s="163" t="s">
        <v>203</v>
      </c>
      <c r="W81" s="162" t="s">
        <v>209</v>
      </c>
      <c r="X81" s="162" t="s">
        <v>217</v>
      </c>
      <c r="Y81" s="137" t="s">
        <v>224</v>
      </c>
      <c r="Z81" s="163" t="s">
        <v>231</v>
      </c>
      <c r="AA81" s="162" t="s">
        <v>235</v>
      </c>
      <c r="AB81" s="162" t="s">
        <v>224</v>
      </c>
      <c r="AC81" s="137" t="s">
        <v>224</v>
      </c>
      <c r="AD81" s="129" t="s">
        <v>251</v>
      </c>
      <c r="AE81" s="129" t="s">
        <v>258</v>
      </c>
      <c r="AF81" s="129" t="s">
        <v>264</v>
      </c>
      <c r="AG81" s="135" t="s">
        <v>281</v>
      </c>
      <c r="AH81" s="88" t="s">
        <v>230</v>
      </c>
      <c r="AI81" s="210" t="s">
        <v>315</v>
      </c>
      <c r="AJ81" s="208">
        <v>75.390232027952166</v>
      </c>
      <c r="AK81" s="86">
        <v>74.872660993839773</v>
      </c>
    </row>
    <row r="82" spans="1:37" x14ac:dyDescent="0.3">
      <c r="A82" s="8"/>
      <c r="B82" s="18" t="s">
        <v>5</v>
      </c>
      <c r="C82" s="140" t="s">
        <v>52</v>
      </c>
      <c r="D82" s="139" t="s">
        <v>64</v>
      </c>
      <c r="E82" s="151" t="s">
        <v>76</v>
      </c>
      <c r="F82" s="151" t="s">
        <v>88</v>
      </c>
      <c r="G82" s="140" t="s">
        <v>100</v>
      </c>
      <c r="H82" s="138" t="s">
        <v>112</v>
      </c>
      <c r="I82" s="154" t="s">
        <v>124</v>
      </c>
      <c r="J82" s="154" t="s">
        <v>136</v>
      </c>
      <c r="K82" s="155" t="s">
        <v>148</v>
      </c>
      <c r="L82" s="176" t="s">
        <v>160</v>
      </c>
      <c r="M82" s="156" t="s">
        <v>172</v>
      </c>
      <c r="N82" s="156" t="s">
        <v>184</v>
      </c>
      <c r="O82" s="177" t="s">
        <v>271</v>
      </c>
      <c r="P82" s="176" t="s">
        <v>291</v>
      </c>
      <c r="Q82" s="156" t="s">
        <v>306</v>
      </c>
      <c r="R82" s="156">
        <v>16496.411571794219</v>
      </c>
      <c r="S82" s="177">
        <v>15299.621477653805</v>
      </c>
      <c r="T82" s="150"/>
      <c r="U82" s="144" t="s">
        <v>42</v>
      </c>
      <c r="V82" s="163" t="s">
        <v>44</v>
      </c>
      <c r="W82" s="162" t="s">
        <v>210</v>
      </c>
      <c r="X82" s="162" t="s">
        <v>210</v>
      </c>
      <c r="Y82" s="137" t="s">
        <v>225</v>
      </c>
      <c r="Z82" s="163" t="s">
        <v>219</v>
      </c>
      <c r="AA82" s="162" t="s">
        <v>225</v>
      </c>
      <c r="AB82" s="162" t="s">
        <v>238</v>
      </c>
      <c r="AC82" s="137" t="s">
        <v>243</v>
      </c>
      <c r="AD82" s="129" t="s">
        <v>243</v>
      </c>
      <c r="AE82" s="129" t="s">
        <v>238</v>
      </c>
      <c r="AF82" s="129" t="s">
        <v>225</v>
      </c>
      <c r="AG82" s="135" t="s">
        <v>219</v>
      </c>
      <c r="AH82" s="88" t="s">
        <v>212</v>
      </c>
      <c r="AI82" s="210" t="s">
        <v>44</v>
      </c>
      <c r="AJ82" s="208">
        <v>2.4197547113769686</v>
      </c>
      <c r="AK82" s="86">
        <v>2.2444964798901799</v>
      </c>
    </row>
    <row r="83" spans="1:37" x14ac:dyDescent="0.3">
      <c r="A83" s="8"/>
      <c r="B83" s="8" t="s">
        <v>35</v>
      </c>
      <c r="C83" s="154" t="s">
        <v>53</v>
      </c>
      <c r="D83" s="138" t="s">
        <v>65</v>
      </c>
      <c r="E83" s="154" t="s">
        <v>77</v>
      </c>
      <c r="F83" s="154" t="s">
        <v>89</v>
      </c>
      <c r="G83" s="155" t="s">
        <v>101</v>
      </c>
      <c r="H83" s="138" t="s">
        <v>113</v>
      </c>
      <c r="I83" s="154" t="s">
        <v>125</v>
      </c>
      <c r="J83" s="154" t="s">
        <v>137</v>
      </c>
      <c r="K83" s="155" t="s">
        <v>149</v>
      </c>
      <c r="L83" s="176" t="s">
        <v>161</v>
      </c>
      <c r="M83" s="156" t="s">
        <v>173</v>
      </c>
      <c r="N83" s="156" t="s">
        <v>185</v>
      </c>
      <c r="O83" s="177" t="s">
        <v>272</v>
      </c>
      <c r="P83" s="176" t="s">
        <v>292</v>
      </c>
      <c r="Q83" s="156" t="s">
        <v>307</v>
      </c>
      <c r="R83" s="156">
        <v>25353.037490665603</v>
      </c>
      <c r="S83" s="177">
        <v>29286.88601369752</v>
      </c>
      <c r="T83" s="150"/>
      <c r="U83" s="144" t="s">
        <v>42</v>
      </c>
      <c r="V83" s="163" t="s">
        <v>43</v>
      </c>
      <c r="W83" s="162" t="s">
        <v>43</v>
      </c>
      <c r="X83" s="162" t="s">
        <v>43</v>
      </c>
      <c r="Y83" s="137" t="s">
        <v>45</v>
      </c>
      <c r="Z83" s="163" t="s">
        <v>43</v>
      </c>
      <c r="AA83" s="162" t="s">
        <v>43</v>
      </c>
      <c r="AB83" s="162" t="s">
        <v>46</v>
      </c>
      <c r="AC83" s="137" t="s">
        <v>244</v>
      </c>
      <c r="AD83" s="129" t="s">
        <v>252</v>
      </c>
      <c r="AE83" s="129" t="s">
        <v>259</v>
      </c>
      <c r="AF83" s="129" t="s">
        <v>252</v>
      </c>
      <c r="AG83" s="135" t="s">
        <v>244</v>
      </c>
      <c r="AH83" s="88" t="s">
        <v>196</v>
      </c>
      <c r="AI83" s="210" t="s">
        <v>316</v>
      </c>
      <c r="AJ83" s="208">
        <v>3.71887738425785</v>
      </c>
      <c r="AK83" s="86">
        <v>4.2964665930264161</v>
      </c>
    </row>
    <row r="84" spans="1:37" x14ac:dyDescent="0.3">
      <c r="A84" s="8"/>
      <c r="B84" s="13" t="s">
        <v>6</v>
      </c>
      <c r="C84" s="146" t="s">
        <v>54</v>
      </c>
      <c r="D84" s="147" t="s">
        <v>66</v>
      </c>
      <c r="E84" s="146" t="s">
        <v>78</v>
      </c>
      <c r="F84" s="146" t="s">
        <v>90</v>
      </c>
      <c r="G84" s="148" t="s">
        <v>102</v>
      </c>
      <c r="H84" s="147" t="s">
        <v>114</v>
      </c>
      <c r="I84" s="146" t="s">
        <v>126</v>
      </c>
      <c r="J84" s="146" t="s">
        <v>138</v>
      </c>
      <c r="K84" s="148" t="s">
        <v>150</v>
      </c>
      <c r="L84" s="174" t="s">
        <v>162</v>
      </c>
      <c r="M84" s="149" t="s">
        <v>174</v>
      </c>
      <c r="N84" s="149" t="s">
        <v>186</v>
      </c>
      <c r="O84" s="175" t="s">
        <v>273</v>
      </c>
      <c r="P84" s="174" t="s">
        <v>293</v>
      </c>
      <c r="Q84" s="149" t="s">
        <v>308</v>
      </c>
      <c r="R84" s="149">
        <v>125924.93701249915</v>
      </c>
      <c r="S84" s="175">
        <v>126694.12448083478</v>
      </c>
      <c r="T84" s="150"/>
      <c r="U84" s="157" t="s">
        <v>195</v>
      </c>
      <c r="V84" s="158" t="s">
        <v>204</v>
      </c>
      <c r="W84" s="159" t="s">
        <v>211</v>
      </c>
      <c r="X84" s="159" t="s">
        <v>218</v>
      </c>
      <c r="Y84" s="160" t="s">
        <v>226</v>
      </c>
      <c r="Z84" s="158" t="s">
        <v>232</v>
      </c>
      <c r="AA84" s="159" t="s">
        <v>232</v>
      </c>
      <c r="AB84" s="159" t="s">
        <v>232</v>
      </c>
      <c r="AC84" s="160" t="s">
        <v>245</v>
      </c>
      <c r="AD84" s="180" t="s">
        <v>253</v>
      </c>
      <c r="AE84" s="180" t="s">
        <v>260</v>
      </c>
      <c r="AF84" s="180" t="s">
        <v>265</v>
      </c>
      <c r="AG84" s="181" t="s">
        <v>282</v>
      </c>
      <c r="AH84" s="87" t="s">
        <v>301</v>
      </c>
      <c r="AI84" s="209" t="s">
        <v>317</v>
      </c>
      <c r="AJ84" s="207">
        <v>18.471135876413005</v>
      </c>
      <c r="AK84" s="85">
        <v>18.586375933243623</v>
      </c>
    </row>
    <row r="85" spans="1:37" x14ac:dyDescent="0.3">
      <c r="A85" s="8"/>
      <c r="B85" s="18" t="s">
        <v>7</v>
      </c>
      <c r="C85" s="154" t="s">
        <v>55</v>
      </c>
      <c r="D85" s="138" t="s">
        <v>67</v>
      </c>
      <c r="E85" s="154" t="s">
        <v>79</v>
      </c>
      <c r="F85" s="154" t="s">
        <v>91</v>
      </c>
      <c r="G85" s="155" t="s">
        <v>103</v>
      </c>
      <c r="H85" s="138" t="s">
        <v>115</v>
      </c>
      <c r="I85" s="154" t="s">
        <v>127</v>
      </c>
      <c r="J85" s="154" t="s">
        <v>139</v>
      </c>
      <c r="K85" s="155" t="s">
        <v>151</v>
      </c>
      <c r="L85" s="176" t="s">
        <v>163</v>
      </c>
      <c r="M85" s="156" t="s">
        <v>175</v>
      </c>
      <c r="N85" s="156" t="s">
        <v>187</v>
      </c>
      <c r="O85" s="177" t="s">
        <v>274</v>
      </c>
      <c r="P85" s="176" t="s">
        <v>294</v>
      </c>
      <c r="Q85" s="156" t="s">
        <v>309</v>
      </c>
      <c r="R85" s="156">
        <v>13788.970028971715</v>
      </c>
      <c r="S85" s="177">
        <v>13490.801838977277</v>
      </c>
      <c r="T85" s="150"/>
      <c r="U85" s="144" t="s">
        <v>196</v>
      </c>
      <c r="V85" s="163" t="s">
        <v>44</v>
      </c>
      <c r="W85" s="162" t="s">
        <v>212</v>
      </c>
      <c r="X85" s="162" t="s">
        <v>219</v>
      </c>
      <c r="Y85" s="137" t="s">
        <v>212</v>
      </c>
      <c r="Z85" s="163" t="s">
        <v>233</v>
      </c>
      <c r="AA85" s="162" t="s">
        <v>210</v>
      </c>
      <c r="AB85" s="162" t="s">
        <v>210</v>
      </c>
      <c r="AC85" s="137" t="s">
        <v>243</v>
      </c>
      <c r="AD85" s="129" t="s">
        <v>254</v>
      </c>
      <c r="AE85" s="129" t="s">
        <v>261</v>
      </c>
      <c r="AF85" s="129" t="s">
        <v>266</v>
      </c>
      <c r="AG85" s="135" t="s">
        <v>254</v>
      </c>
      <c r="AH85" s="88" t="s">
        <v>266</v>
      </c>
      <c r="AI85" s="210" t="s">
        <v>254</v>
      </c>
      <c r="AJ85" s="208">
        <v>2.0226171641891879</v>
      </c>
      <c r="AK85" s="86">
        <v>1.979137672308211</v>
      </c>
    </row>
    <row r="86" spans="1:37" x14ac:dyDescent="0.3">
      <c r="A86" s="8"/>
      <c r="B86" s="18" t="s">
        <v>8</v>
      </c>
      <c r="C86" s="154" t="s">
        <v>56</v>
      </c>
      <c r="D86" s="138" t="s">
        <v>68</v>
      </c>
      <c r="E86" s="154" t="s">
        <v>80</v>
      </c>
      <c r="F86" s="154" t="s">
        <v>92</v>
      </c>
      <c r="G86" s="155" t="s">
        <v>104</v>
      </c>
      <c r="H86" s="138" t="s">
        <v>116</v>
      </c>
      <c r="I86" s="154" t="s">
        <v>128</v>
      </c>
      <c r="J86" s="154" t="s">
        <v>140</v>
      </c>
      <c r="K86" s="155" t="s">
        <v>152</v>
      </c>
      <c r="L86" s="176" t="s">
        <v>164</v>
      </c>
      <c r="M86" s="156" t="s">
        <v>176</v>
      </c>
      <c r="N86" s="156" t="s">
        <v>188</v>
      </c>
      <c r="O86" s="177" t="s">
        <v>275</v>
      </c>
      <c r="P86" s="176" t="s">
        <v>295</v>
      </c>
      <c r="Q86" s="156" t="s">
        <v>310</v>
      </c>
      <c r="R86" s="156">
        <v>33315.597795046102</v>
      </c>
      <c r="S86" s="177">
        <v>33185.671824703335</v>
      </c>
      <c r="T86" s="150"/>
      <c r="U86" s="144" t="s">
        <v>197</v>
      </c>
      <c r="V86" s="163" t="s">
        <v>197</v>
      </c>
      <c r="W86" s="162" t="s">
        <v>213</v>
      </c>
      <c r="X86" s="162" t="s">
        <v>220</v>
      </c>
      <c r="Y86" s="137" t="s">
        <v>227</v>
      </c>
      <c r="Z86" s="163" t="s">
        <v>200</v>
      </c>
      <c r="AA86" s="162" t="s">
        <v>236</v>
      </c>
      <c r="AB86" s="162" t="s">
        <v>239</v>
      </c>
      <c r="AC86" s="137" t="s">
        <v>246</v>
      </c>
      <c r="AD86" s="129" t="s">
        <v>255</v>
      </c>
      <c r="AE86" s="129" t="s">
        <v>262</v>
      </c>
      <c r="AF86" s="129" t="s">
        <v>255</v>
      </c>
      <c r="AG86" s="135" t="s">
        <v>247</v>
      </c>
      <c r="AH86" s="88" t="s">
        <v>247</v>
      </c>
      <c r="AI86" s="210" t="s">
        <v>318</v>
      </c>
      <c r="AJ86" s="208">
        <v>4.8868552033910531</v>
      </c>
      <c r="AK86" s="86">
        <v>4.8684291766386654</v>
      </c>
    </row>
    <row r="87" spans="1:37" x14ac:dyDescent="0.3">
      <c r="A87" s="8"/>
      <c r="B87" s="18" t="s">
        <v>9</v>
      </c>
      <c r="C87" s="154" t="s">
        <v>57</v>
      </c>
      <c r="D87" s="138" t="s">
        <v>69</v>
      </c>
      <c r="E87" s="154" t="s">
        <v>81</v>
      </c>
      <c r="F87" s="154" t="s">
        <v>93</v>
      </c>
      <c r="G87" s="155" t="s">
        <v>105</v>
      </c>
      <c r="H87" s="138" t="s">
        <v>117</v>
      </c>
      <c r="I87" s="154" t="s">
        <v>129</v>
      </c>
      <c r="J87" s="154" t="s">
        <v>141</v>
      </c>
      <c r="K87" s="155" t="s">
        <v>153</v>
      </c>
      <c r="L87" s="176" t="s">
        <v>165</v>
      </c>
      <c r="M87" s="156" t="s">
        <v>177</v>
      </c>
      <c r="N87" s="156" t="s">
        <v>189</v>
      </c>
      <c r="O87" s="177" t="s">
        <v>276</v>
      </c>
      <c r="P87" s="176" t="s">
        <v>296</v>
      </c>
      <c r="Q87" s="156" t="s">
        <v>311</v>
      </c>
      <c r="R87" s="156">
        <v>13481.510304722449</v>
      </c>
      <c r="S87" s="177">
        <v>12996.383050806688</v>
      </c>
      <c r="T87" s="150"/>
      <c r="U87" s="144" t="s">
        <v>198</v>
      </c>
      <c r="V87" s="163" t="s">
        <v>205</v>
      </c>
      <c r="W87" s="162" t="s">
        <v>214</v>
      </c>
      <c r="X87" s="162" t="s">
        <v>221</v>
      </c>
      <c r="Y87" s="137" t="s">
        <v>228</v>
      </c>
      <c r="Z87" s="163" t="s">
        <v>228</v>
      </c>
      <c r="AA87" s="162" t="s">
        <v>237</v>
      </c>
      <c r="AB87" s="162" t="s">
        <v>197</v>
      </c>
      <c r="AC87" s="137" t="s">
        <v>220</v>
      </c>
      <c r="AD87" s="129" t="s">
        <v>227</v>
      </c>
      <c r="AE87" s="129" t="s">
        <v>220</v>
      </c>
      <c r="AF87" s="129" t="s">
        <v>197</v>
      </c>
      <c r="AG87" s="135" t="s">
        <v>214</v>
      </c>
      <c r="AH87" s="88" t="s">
        <v>205</v>
      </c>
      <c r="AI87" s="210" t="s">
        <v>43</v>
      </c>
      <c r="AJ87" s="208">
        <v>1.977517833763722</v>
      </c>
      <c r="AK87" s="86">
        <v>1.9066050785272941</v>
      </c>
    </row>
    <row r="88" spans="1:37" x14ac:dyDescent="0.3">
      <c r="A88" s="8"/>
      <c r="B88" s="18" t="s">
        <v>10</v>
      </c>
      <c r="C88" s="154" t="s">
        <v>58</v>
      </c>
      <c r="D88" s="138" t="s">
        <v>70</v>
      </c>
      <c r="E88" s="154" t="s">
        <v>82</v>
      </c>
      <c r="F88" s="154" t="s">
        <v>94</v>
      </c>
      <c r="G88" s="155" t="s">
        <v>106</v>
      </c>
      <c r="H88" s="138" t="s">
        <v>118</v>
      </c>
      <c r="I88" s="154" t="s">
        <v>130</v>
      </c>
      <c r="J88" s="154" t="s">
        <v>142</v>
      </c>
      <c r="K88" s="155" t="s">
        <v>154</v>
      </c>
      <c r="L88" s="176" t="s">
        <v>166</v>
      </c>
      <c r="M88" s="156" t="s">
        <v>178</v>
      </c>
      <c r="N88" s="156" t="s">
        <v>190</v>
      </c>
      <c r="O88" s="177" t="s">
        <v>277</v>
      </c>
      <c r="P88" s="176" t="s">
        <v>297</v>
      </c>
      <c r="Q88" s="156" t="s">
        <v>312</v>
      </c>
      <c r="R88" s="156">
        <v>42861.74402628086</v>
      </c>
      <c r="S88" s="177">
        <v>44731.686431791597</v>
      </c>
      <c r="T88" s="150"/>
      <c r="U88" s="144" t="s">
        <v>199</v>
      </c>
      <c r="V88" s="163" t="s">
        <v>206</v>
      </c>
      <c r="W88" s="162" t="s">
        <v>206</v>
      </c>
      <c r="X88" s="162" t="s">
        <v>206</v>
      </c>
      <c r="Y88" s="137" t="s">
        <v>206</v>
      </c>
      <c r="Z88" s="163" t="s">
        <v>234</v>
      </c>
      <c r="AA88" s="162" t="s">
        <v>199</v>
      </c>
      <c r="AB88" s="162" t="s">
        <v>240</v>
      </c>
      <c r="AC88" s="137" t="s">
        <v>247</v>
      </c>
      <c r="AD88" s="129" t="s">
        <v>255</v>
      </c>
      <c r="AE88" s="129" t="s">
        <v>240</v>
      </c>
      <c r="AF88" s="129" t="s">
        <v>262</v>
      </c>
      <c r="AG88" s="135" t="s">
        <v>283</v>
      </c>
      <c r="AH88" s="88" t="s">
        <v>247</v>
      </c>
      <c r="AI88" s="210" t="s">
        <v>246</v>
      </c>
      <c r="AJ88" s="208">
        <v>6.2871192679721855</v>
      </c>
      <c r="AK88" s="86">
        <v>6.5622612221059935</v>
      </c>
    </row>
    <row r="89" spans="1:37" x14ac:dyDescent="0.3">
      <c r="A89" s="8"/>
      <c r="B89" s="18" t="s">
        <v>11</v>
      </c>
      <c r="C89" s="154" t="s">
        <v>59</v>
      </c>
      <c r="D89" s="138" t="s">
        <v>71</v>
      </c>
      <c r="E89" s="154" t="s">
        <v>83</v>
      </c>
      <c r="F89" s="154" t="s">
        <v>95</v>
      </c>
      <c r="G89" s="155" t="s">
        <v>107</v>
      </c>
      <c r="H89" s="138" t="s">
        <v>119</v>
      </c>
      <c r="I89" s="154" t="s">
        <v>131</v>
      </c>
      <c r="J89" s="154" t="s">
        <v>143</v>
      </c>
      <c r="K89" s="155" t="s">
        <v>155</v>
      </c>
      <c r="L89" s="176" t="s">
        <v>167</v>
      </c>
      <c r="M89" s="156" t="s">
        <v>179</v>
      </c>
      <c r="N89" s="156" t="s">
        <v>191</v>
      </c>
      <c r="O89" s="177" t="s">
        <v>278</v>
      </c>
      <c r="P89" s="176" t="s">
        <v>298</v>
      </c>
      <c r="Q89" s="156" t="s">
        <v>313</v>
      </c>
      <c r="R89" s="156">
        <v>22477.11485747802</v>
      </c>
      <c r="S89" s="177">
        <v>22289.581334555878</v>
      </c>
      <c r="T89" s="150"/>
      <c r="U89" s="144" t="s">
        <v>200</v>
      </c>
      <c r="V89" s="163" t="s">
        <v>207</v>
      </c>
      <c r="W89" s="162" t="s">
        <v>207</v>
      </c>
      <c r="X89" s="162" t="s">
        <v>207</v>
      </c>
      <c r="Y89" s="137" t="s">
        <v>207</v>
      </c>
      <c r="Z89" s="163" t="s">
        <v>207</v>
      </c>
      <c r="AA89" s="162" t="s">
        <v>227</v>
      </c>
      <c r="AB89" s="162" t="s">
        <v>197</v>
      </c>
      <c r="AC89" s="137" t="s">
        <v>248</v>
      </c>
      <c r="AD89" s="129" t="s">
        <v>248</v>
      </c>
      <c r="AE89" s="129" t="s">
        <v>197</v>
      </c>
      <c r="AF89" s="129" t="s">
        <v>197</v>
      </c>
      <c r="AG89" s="135" t="s">
        <v>221</v>
      </c>
      <c r="AH89" s="88" t="s">
        <v>214</v>
      </c>
      <c r="AI89" s="210" t="s">
        <v>319</v>
      </c>
      <c r="AJ89" s="208">
        <v>3.2970264070968565</v>
      </c>
      <c r="AK89" s="86">
        <v>3.2699427836634589</v>
      </c>
    </row>
    <row r="90" spans="1:37" x14ac:dyDescent="0.3">
      <c r="A90" s="8"/>
      <c r="B90" s="8"/>
    </row>
    <row r="91" spans="1:37" x14ac:dyDescent="0.3">
      <c r="AE91" s="62"/>
    </row>
    <row r="92" spans="1:37" x14ac:dyDescent="0.3">
      <c r="M92" s="130"/>
      <c r="N92" s="130"/>
      <c r="O92" s="130"/>
      <c r="P92" s="130"/>
      <c r="Q92" s="130"/>
      <c r="R92" s="130"/>
      <c r="S92" s="130"/>
      <c r="Y92" s="6"/>
      <c r="AA92" s="6"/>
      <c r="AF92" s="132"/>
      <c r="AG92" s="62"/>
    </row>
    <row r="93" spans="1:37" x14ac:dyDescent="0.3">
      <c r="M93" s="130"/>
      <c r="N93" s="130"/>
      <c r="O93" s="130"/>
      <c r="P93" s="130"/>
      <c r="Q93" s="130"/>
      <c r="R93" s="130"/>
      <c r="S93" s="130"/>
      <c r="Y93" s="6"/>
      <c r="AA93" s="6"/>
      <c r="AF93" s="118"/>
      <c r="AG93" s="62"/>
    </row>
    <row r="94" spans="1:37" x14ac:dyDescent="0.3">
      <c r="M94" s="130"/>
      <c r="N94" s="130"/>
      <c r="O94" s="130"/>
      <c r="P94" s="130"/>
      <c r="Q94" s="130"/>
      <c r="R94" s="130"/>
      <c r="S94" s="130"/>
      <c r="Y94" s="6"/>
      <c r="AA94" s="6"/>
      <c r="AF94" s="118"/>
      <c r="AG94" s="62"/>
    </row>
    <row r="95" spans="1:37" x14ac:dyDescent="0.3">
      <c r="M95" s="131"/>
      <c r="N95" s="131"/>
      <c r="O95" s="131"/>
      <c r="P95" s="131"/>
      <c r="Q95" s="131"/>
      <c r="R95" s="131"/>
      <c r="S95" s="131"/>
      <c r="Y95" s="6"/>
      <c r="AA95" s="6"/>
      <c r="AF95" s="118"/>
      <c r="AG95" s="62"/>
    </row>
    <row r="96" spans="1:37" x14ac:dyDescent="0.3">
      <c r="M96" s="131"/>
      <c r="N96" s="131"/>
      <c r="O96" s="131"/>
      <c r="P96" s="131"/>
      <c r="Q96" s="131"/>
      <c r="R96" s="131"/>
      <c r="S96" s="131"/>
      <c r="Y96" s="6"/>
      <c r="AA96" s="6"/>
      <c r="AF96" s="118"/>
      <c r="AG96" s="62"/>
    </row>
    <row r="97" spans="13:33" x14ac:dyDescent="0.3">
      <c r="M97" s="131"/>
      <c r="N97" s="131"/>
      <c r="O97" s="131"/>
      <c r="P97" s="131"/>
      <c r="Q97" s="131"/>
      <c r="R97" s="131"/>
      <c r="S97" s="131"/>
      <c r="Y97" s="6"/>
      <c r="AA97" s="6"/>
      <c r="AF97" s="132"/>
      <c r="AG97" s="62"/>
    </row>
    <row r="98" spans="13:33" x14ac:dyDescent="0.3">
      <c r="M98" s="131"/>
      <c r="N98" s="131"/>
      <c r="O98" s="131"/>
      <c r="P98" s="131"/>
      <c r="Q98" s="131"/>
      <c r="R98" s="131"/>
      <c r="S98" s="131"/>
      <c r="Y98" s="6"/>
      <c r="AA98" s="6"/>
      <c r="AF98" s="118"/>
      <c r="AG98" s="62"/>
    </row>
    <row r="99" spans="13:33" x14ac:dyDescent="0.3">
      <c r="M99" s="130"/>
      <c r="N99" s="130"/>
      <c r="O99" s="130"/>
      <c r="P99" s="130"/>
      <c r="Q99" s="130"/>
      <c r="R99" s="130"/>
      <c r="S99" s="130"/>
      <c r="Y99" s="6"/>
      <c r="AA99" s="6"/>
      <c r="AF99" s="118"/>
      <c r="AG99" s="62"/>
    </row>
    <row r="100" spans="13:33" x14ac:dyDescent="0.3">
      <c r="M100" s="131"/>
      <c r="N100" s="131"/>
      <c r="O100" s="131"/>
      <c r="P100" s="131"/>
      <c r="Q100" s="131"/>
      <c r="R100" s="131"/>
      <c r="S100" s="131"/>
      <c r="Y100" s="6"/>
      <c r="AA100" s="6"/>
      <c r="AF100" s="118"/>
      <c r="AG100" s="62"/>
    </row>
    <row r="101" spans="13:33" x14ac:dyDescent="0.3">
      <c r="M101" s="131"/>
      <c r="N101" s="131"/>
      <c r="O101" s="131"/>
      <c r="P101" s="131"/>
      <c r="Q101" s="131"/>
      <c r="R101" s="131"/>
      <c r="S101" s="131"/>
      <c r="Y101" s="6"/>
      <c r="AA101" s="6"/>
      <c r="AF101" s="118"/>
      <c r="AG101" s="62"/>
    </row>
    <row r="102" spans="13:33" x14ac:dyDescent="0.3">
      <c r="M102" s="131"/>
      <c r="N102" s="131"/>
      <c r="O102" s="131"/>
      <c r="P102" s="131"/>
      <c r="Q102" s="131"/>
      <c r="R102" s="131"/>
      <c r="S102" s="131"/>
      <c r="Y102" s="6"/>
      <c r="AA102" s="6"/>
      <c r="AF102" s="118"/>
      <c r="AG102" s="62"/>
    </row>
    <row r="103" spans="13:33" x14ac:dyDescent="0.3">
      <c r="M103" s="131"/>
      <c r="N103" s="131"/>
      <c r="O103" s="131"/>
      <c r="P103" s="131"/>
      <c r="Q103" s="131"/>
      <c r="R103" s="131"/>
      <c r="S103" s="131"/>
      <c r="Y103" s="6"/>
      <c r="AA103" s="6"/>
    </row>
    <row r="104" spans="13:33" x14ac:dyDescent="0.3">
      <c r="Y104" s="6"/>
      <c r="AA104" s="6"/>
    </row>
  </sheetData>
  <mergeCells count="13">
    <mergeCell ref="A8:B8"/>
    <mergeCell ref="D10:G10"/>
    <mergeCell ref="V10:Y10"/>
    <mergeCell ref="H10:K10"/>
    <mergeCell ref="Z10:AC10"/>
    <mergeCell ref="L10:O10"/>
    <mergeCell ref="P10:S10"/>
    <mergeCell ref="U7:AI7"/>
    <mergeCell ref="U8:AI8"/>
    <mergeCell ref="C7:Q7"/>
    <mergeCell ref="AD10:AG10"/>
    <mergeCell ref="C8:I8"/>
    <mergeCell ref="AH10:AK10"/>
  </mergeCells>
  <pageMargins left="0.70866141732283472" right="0.70866141732283472" top="0.74803149606299213" bottom="0.74803149606299213" header="0.31496062992125984" footer="0.31496062992125984"/>
  <pageSetup paperSize="9" scale="79" orientation="landscape" r:id="rId1"/>
  <headerFooter>
    <oddFooter>&amp;C&amp;8
© Steunpunt Werk 
Naamsestraat 61 bus 3551 - 3000 Leuven | T: +32 (0)16 32 32 39
www.steunpuntwerk.be | steunpuntwerk@kuleuven.be</oddFooter>
  </headerFooter>
  <rowBreaks count="1" manualBreakCount="1">
    <brk id="50"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AF905-B981-4A73-ADBE-DDF04B6F3730}">
  <dimension ref="A1:AL97"/>
  <sheetViews>
    <sheetView zoomScale="80" zoomScaleNormal="80" workbookViewId="0">
      <pane xSplit="2" ySplit="11" topLeftCell="C12" activePane="bottomRight" state="frozen"/>
      <selection pane="topRight" activeCell="D1" sqref="D1"/>
      <selection pane="bottomLeft" activeCell="A12" sqref="A12"/>
      <selection pane="bottomRight" activeCell="R58" sqref="R58"/>
    </sheetView>
  </sheetViews>
  <sheetFormatPr defaultColWidth="8.69921875" defaultRowHeight="13" x14ac:dyDescent="0.3"/>
  <cols>
    <col min="1" max="1" width="17.8984375" style="6" customWidth="1"/>
    <col min="2" max="2" width="72.296875" style="6" customWidth="1"/>
    <col min="3" max="19" width="10.19921875" style="6" customWidth="1"/>
    <col min="20" max="20" width="8.69921875" style="6"/>
    <col min="21" max="27" width="7.796875" style="6" customWidth="1"/>
    <col min="28" max="30" width="8.69921875" style="6"/>
    <col min="31" max="31" width="7.796875" style="6" customWidth="1"/>
    <col min="32" max="16384" width="8.69921875" style="6"/>
  </cols>
  <sheetData>
    <row r="1" spans="1:37" s="2" customFormat="1" x14ac:dyDescent="0.3">
      <c r="A1" s="1"/>
    </row>
    <row r="2" spans="1:37" s="2" customFormat="1" x14ac:dyDescent="0.3">
      <c r="A2" s="1"/>
    </row>
    <row r="3" spans="1:37" s="2" customFormat="1" x14ac:dyDescent="0.3">
      <c r="A3" s="3"/>
    </row>
    <row r="4" spans="1:37" s="4" customFormat="1" x14ac:dyDescent="0.3">
      <c r="A4" s="26" t="s">
        <v>17</v>
      </c>
    </row>
    <row r="6" spans="1:37" x14ac:dyDescent="0.3">
      <c r="A6" s="5" t="s">
        <v>19</v>
      </c>
      <c r="D6" s="13"/>
      <c r="E6" s="13"/>
      <c r="F6" s="13"/>
      <c r="G6" s="13"/>
      <c r="H6" s="13"/>
      <c r="I6" s="13"/>
      <c r="J6" s="13"/>
      <c r="K6" s="13"/>
      <c r="L6" s="13"/>
      <c r="M6" s="13"/>
      <c r="N6" s="13"/>
      <c r="O6" s="13"/>
      <c r="P6" s="13"/>
      <c r="Q6" s="13"/>
      <c r="R6" s="13"/>
      <c r="S6" s="13"/>
    </row>
    <row r="7" spans="1:37" x14ac:dyDescent="0.3">
      <c r="A7" s="7" t="s">
        <v>0</v>
      </c>
      <c r="C7" s="189" t="s">
        <v>1</v>
      </c>
      <c r="D7" s="189"/>
      <c r="E7" s="189"/>
      <c r="F7" s="189"/>
      <c r="G7" s="189"/>
      <c r="H7" s="189"/>
      <c r="I7" s="189"/>
      <c r="J7" s="189"/>
      <c r="K7" s="189"/>
      <c r="L7" s="189"/>
      <c r="M7" s="189"/>
      <c r="N7" s="189"/>
      <c r="O7" s="189"/>
      <c r="P7" s="189"/>
      <c r="Q7" s="189"/>
      <c r="R7" s="82"/>
      <c r="S7" s="82"/>
      <c r="U7" s="199" t="s">
        <v>33</v>
      </c>
      <c r="V7" s="199"/>
      <c r="W7" s="199"/>
      <c r="X7" s="199"/>
      <c r="Y7" s="199"/>
      <c r="Z7" s="199"/>
      <c r="AA7" s="199"/>
      <c r="AB7" s="199"/>
      <c r="AC7" s="199"/>
      <c r="AD7" s="199"/>
      <c r="AE7" s="199"/>
      <c r="AF7" s="199"/>
      <c r="AG7" s="199"/>
      <c r="AH7" s="199"/>
      <c r="AI7" s="199"/>
    </row>
    <row r="8" spans="1:37" x14ac:dyDescent="0.3">
      <c r="A8" s="193" t="s">
        <v>18</v>
      </c>
      <c r="B8" s="193"/>
      <c r="C8" s="13"/>
      <c r="D8" s="13"/>
      <c r="E8" s="13"/>
      <c r="F8" s="13"/>
      <c r="G8" s="13"/>
      <c r="H8" s="13"/>
      <c r="I8" s="13"/>
      <c r="J8" s="13"/>
      <c r="K8" s="13"/>
      <c r="L8" s="13"/>
      <c r="M8" s="13"/>
      <c r="N8" s="13"/>
      <c r="O8" s="13"/>
      <c r="P8" s="13"/>
      <c r="Q8" s="13"/>
      <c r="R8" s="13"/>
      <c r="S8" s="13"/>
      <c r="U8" s="185" t="s">
        <v>1</v>
      </c>
      <c r="V8" s="185"/>
      <c r="W8" s="185"/>
      <c r="X8" s="185"/>
      <c r="Y8" s="185"/>
      <c r="Z8" s="185"/>
      <c r="AA8" s="185"/>
      <c r="AB8" s="185"/>
      <c r="AC8" s="185"/>
      <c r="AD8" s="185"/>
      <c r="AE8" s="185"/>
      <c r="AF8" s="185"/>
      <c r="AG8" s="185"/>
      <c r="AH8" s="185"/>
      <c r="AI8" s="185"/>
    </row>
    <row r="9" spans="1:37" x14ac:dyDescent="0.3">
      <c r="A9" s="6" t="s">
        <v>47</v>
      </c>
      <c r="C9" s="13"/>
      <c r="D9" s="13"/>
      <c r="E9" s="13"/>
      <c r="F9" s="13"/>
      <c r="G9" s="13"/>
      <c r="H9" s="13"/>
      <c r="I9" s="13"/>
      <c r="J9" s="13"/>
      <c r="K9" s="13"/>
      <c r="L9" s="13"/>
      <c r="M9" s="13"/>
      <c r="N9" s="13"/>
      <c r="O9" s="111"/>
      <c r="P9" s="212"/>
      <c r="Q9" s="213"/>
      <c r="R9" s="213"/>
      <c r="S9" s="111"/>
    </row>
    <row r="10" spans="1:37" x14ac:dyDescent="0.3">
      <c r="C10" s="94">
        <v>2021</v>
      </c>
      <c r="D10" s="192">
        <v>2022</v>
      </c>
      <c r="E10" s="185"/>
      <c r="F10" s="185"/>
      <c r="G10" s="194"/>
      <c r="H10" s="186">
        <v>2023</v>
      </c>
      <c r="I10" s="187"/>
      <c r="J10" s="187"/>
      <c r="K10" s="188"/>
      <c r="L10" s="186">
        <v>2024</v>
      </c>
      <c r="M10" s="187"/>
      <c r="N10" s="187"/>
      <c r="O10" s="188"/>
      <c r="P10" s="186">
        <v>2025</v>
      </c>
      <c r="Q10" s="211"/>
      <c r="R10" s="211"/>
      <c r="S10" s="188"/>
      <c r="T10" s="33"/>
      <c r="U10" s="90">
        <v>2021</v>
      </c>
      <c r="V10" s="186">
        <v>2022</v>
      </c>
      <c r="W10" s="187"/>
      <c r="X10" s="187"/>
      <c r="Y10" s="188"/>
      <c r="Z10" s="186">
        <v>2023</v>
      </c>
      <c r="AA10" s="187"/>
      <c r="AB10" s="187"/>
      <c r="AC10" s="188"/>
      <c r="AD10" s="186">
        <v>2024</v>
      </c>
      <c r="AE10" s="187"/>
      <c r="AF10" s="187"/>
      <c r="AG10" s="188"/>
      <c r="AH10" s="192">
        <v>2025</v>
      </c>
      <c r="AI10" s="203"/>
      <c r="AJ10" s="203"/>
      <c r="AK10" s="194"/>
    </row>
    <row r="11" spans="1:37" s="9" customFormat="1" x14ac:dyDescent="0.3">
      <c r="C11" s="89">
        <v>4</v>
      </c>
      <c r="D11" s="11">
        <v>1</v>
      </c>
      <c r="E11" s="10">
        <v>2</v>
      </c>
      <c r="F11" s="10">
        <v>3</v>
      </c>
      <c r="G11" s="47">
        <v>4</v>
      </c>
      <c r="H11" s="65">
        <v>1</v>
      </c>
      <c r="I11" s="33">
        <v>2</v>
      </c>
      <c r="J11" s="94">
        <v>3</v>
      </c>
      <c r="K11" s="90">
        <v>4</v>
      </c>
      <c r="L11" s="94">
        <v>1</v>
      </c>
      <c r="M11" s="94">
        <v>2</v>
      </c>
      <c r="N11" s="94">
        <v>3</v>
      </c>
      <c r="O11" s="90">
        <v>4</v>
      </c>
      <c r="P11" s="93">
        <v>1</v>
      </c>
      <c r="Q11" s="214">
        <v>2</v>
      </c>
      <c r="R11" s="214">
        <v>3</v>
      </c>
      <c r="S11" s="90">
        <v>4</v>
      </c>
      <c r="U11" s="47">
        <v>4</v>
      </c>
      <c r="V11" s="11">
        <v>1</v>
      </c>
      <c r="W11" s="10">
        <v>2</v>
      </c>
      <c r="X11" s="10">
        <v>3</v>
      </c>
      <c r="Y11" s="47">
        <v>4</v>
      </c>
      <c r="Z11" s="92">
        <v>1</v>
      </c>
      <c r="AA11" s="89">
        <v>2</v>
      </c>
      <c r="AB11" s="89">
        <v>3</v>
      </c>
      <c r="AC11" s="91">
        <v>4</v>
      </c>
      <c r="AD11" s="89">
        <v>1</v>
      </c>
      <c r="AE11" s="89">
        <v>2</v>
      </c>
      <c r="AF11" s="10">
        <v>3</v>
      </c>
      <c r="AG11" s="47">
        <v>4</v>
      </c>
      <c r="AH11" s="92">
        <v>1</v>
      </c>
      <c r="AI11" s="89">
        <v>2</v>
      </c>
      <c r="AJ11" s="89">
        <v>3</v>
      </c>
      <c r="AK11" s="91">
        <v>4</v>
      </c>
    </row>
    <row r="12" spans="1:37" s="1" customFormat="1" x14ac:dyDescent="0.3">
      <c r="A12" s="12" t="s">
        <v>20</v>
      </c>
      <c r="B12" s="13" t="s">
        <v>2</v>
      </c>
      <c r="C12" s="14">
        <v>2110918.6500870688</v>
      </c>
      <c r="D12" s="15">
        <v>2111375.7499999981</v>
      </c>
      <c r="E12" s="16">
        <v>2112975.7499999977</v>
      </c>
      <c r="F12" s="16">
        <v>2114502.7499999991</v>
      </c>
      <c r="G12" s="51">
        <v>2115681.5000000009</v>
      </c>
      <c r="H12" s="15">
        <v>2116720</v>
      </c>
      <c r="I12" s="59">
        <v>2116435.0000000005</v>
      </c>
      <c r="J12" s="16">
        <v>2116118</v>
      </c>
      <c r="K12" s="50">
        <v>2115676.7499999991</v>
      </c>
      <c r="L12" s="113">
        <v>2115359.2499999981</v>
      </c>
      <c r="M12" s="113">
        <v>2115006.7499999977</v>
      </c>
      <c r="N12" s="113">
        <v>2114292.7499999981</v>
      </c>
      <c r="O12" s="169">
        <v>2113909.9999999972</v>
      </c>
      <c r="P12" s="168">
        <v>2113905.2499999981</v>
      </c>
      <c r="Q12" s="113">
        <v>2114070.9999999977</v>
      </c>
      <c r="R12" s="113">
        <v>2114101.4999999981</v>
      </c>
      <c r="S12" s="169">
        <v>2113804.2499999995</v>
      </c>
      <c r="U12" s="68"/>
      <c r="V12" s="70"/>
      <c r="Y12" s="68"/>
      <c r="Z12" s="70"/>
      <c r="AC12" s="68"/>
      <c r="AG12" s="68"/>
      <c r="AH12" s="70"/>
      <c r="AI12" s="206"/>
      <c r="AJ12" s="206"/>
      <c r="AK12" s="68"/>
    </row>
    <row r="13" spans="1:37" x14ac:dyDescent="0.3">
      <c r="A13" s="17"/>
      <c r="B13" s="1" t="s">
        <v>3</v>
      </c>
      <c r="C13" s="14">
        <v>1505436.7705955082</v>
      </c>
      <c r="D13" s="15">
        <v>1516997.7961923273</v>
      </c>
      <c r="E13" s="16">
        <v>1515922.3906582114</v>
      </c>
      <c r="F13" s="16">
        <v>1512232.6752314393</v>
      </c>
      <c r="G13" s="50">
        <v>1509606.7340556816</v>
      </c>
      <c r="H13" s="98">
        <v>1507867.6331720201</v>
      </c>
      <c r="I13" s="54">
        <v>1501152.0554869021</v>
      </c>
      <c r="J13" s="54">
        <v>1501826.4449888943</v>
      </c>
      <c r="K13" s="95">
        <v>1503926.7128980854</v>
      </c>
      <c r="L13" s="116">
        <v>1506290.338161537</v>
      </c>
      <c r="M13" s="116">
        <v>1523174.7398352711</v>
      </c>
      <c r="N13" s="116">
        <v>1529341.9779207637</v>
      </c>
      <c r="O13" s="178">
        <v>1526560.0297321114</v>
      </c>
      <c r="P13" s="215">
        <v>1529040.2176045345</v>
      </c>
      <c r="Q13" s="116">
        <v>1535504.1797122501</v>
      </c>
      <c r="R13" s="116">
        <v>1542089.9645444457</v>
      </c>
      <c r="S13" s="178">
        <v>1551564.3081700087</v>
      </c>
      <c r="U13" s="85">
        <f t="shared" ref="U13:AB13" si="0">C13/C$12*100</f>
        <v>71.316664454758296</v>
      </c>
      <c r="V13" s="87">
        <f t="shared" si="0"/>
        <v>71.848783722761269</v>
      </c>
      <c r="W13" s="83">
        <f t="shared" si="0"/>
        <v>71.743482652757052</v>
      </c>
      <c r="X13" s="83">
        <f t="shared" si="0"/>
        <v>71.517177039918238</v>
      </c>
      <c r="Y13" s="85">
        <f t="shared" si="0"/>
        <v>71.353213328928817</v>
      </c>
      <c r="Z13" s="87">
        <f t="shared" si="0"/>
        <v>71.236046013266758</v>
      </c>
      <c r="AA13" s="83">
        <f t="shared" si="0"/>
        <v>70.928332572788761</v>
      </c>
      <c r="AB13" s="83">
        <f t="shared" si="0"/>
        <v>70.970827004396469</v>
      </c>
      <c r="AC13" s="73">
        <v>71.084900512239685</v>
      </c>
      <c r="AD13" s="83">
        <v>71.207306189789662</v>
      </c>
      <c r="AE13" s="83">
        <v>72.017488352473237</v>
      </c>
      <c r="AF13" s="83">
        <v>72.33350149456669</v>
      </c>
      <c r="AG13" s="85">
        <v>72.214996368441106</v>
      </c>
      <c r="AH13" s="87">
        <v>72.332485933536319</v>
      </c>
      <c r="AI13" s="207">
        <v>72.632573821420948</v>
      </c>
      <c r="AJ13" s="207">
        <v>72.943042921281076</v>
      </c>
      <c r="AK13" s="85">
        <v>73.40151332224869</v>
      </c>
    </row>
    <row r="14" spans="1:37" x14ac:dyDescent="0.3">
      <c r="A14" s="17"/>
      <c r="B14" s="6" t="s">
        <v>34</v>
      </c>
      <c r="C14" s="121">
        <v>1376257.2077082512</v>
      </c>
      <c r="D14" s="40">
        <v>1392216.2521587517</v>
      </c>
      <c r="E14" s="38">
        <v>1390985.0028045732</v>
      </c>
      <c r="F14" s="38">
        <v>1392218.7849561593</v>
      </c>
      <c r="G14" s="46">
        <v>1389058.6251827325</v>
      </c>
      <c r="H14" s="36">
        <v>1384842.4136411322</v>
      </c>
      <c r="I14" s="40">
        <v>1380904.9888129793</v>
      </c>
      <c r="J14" s="40">
        <v>1380551.9491395019</v>
      </c>
      <c r="K14" s="46">
        <v>1384953.1774882963</v>
      </c>
      <c r="L14" s="117">
        <v>1391358.2697642879</v>
      </c>
      <c r="M14" s="117">
        <v>1411112.1429761895</v>
      </c>
      <c r="N14" s="117">
        <v>1420014.0147970023</v>
      </c>
      <c r="O14" s="179">
        <v>1417485.4117206135</v>
      </c>
      <c r="P14" s="216">
        <v>1420388.343195356</v>
      </c>
      <c r="Q14" s="117">
        <v>1422456.1201316605</v>
      </c>
      <c r="R14" s="117">
        <v>1427683.9518611333</v>
      </c>
      <c r="S14" s="179">
        <v>1436033.2409169693</v>
      </c>
      <c r="U14" s="86">
        <v>65.197074631534704</v>
      </c>
      <c r="V14" s="88">
        <v>65.938819850457833</v>
      </c>
      <c r="W14" s="84">
        <v>65.830618397043821</v>
      </c>
      <c r="X14" s="84">
        <v>65.841427019007654</v>
      </c>
      <c r="Y14" s="86">
        <v>65.655375120628122</v>
      </c>
      <c r="Z14" s="88">
        <v>65.42397736314355</v>
      </c>
      <c r="AA14" s="84">
        <v>65.246746950082525</v>
      </c>
      <c r="AB14" s="84">
        <v>65.239837718856037</v>
      </c>
      <c r="AC14" s="74">
        <v>65.461473615395022</v>
      </c>
      <c r="AD14" s="84">
        <v>65.774088716339278</v>
      </c>
      <c r="AE14" s="84">
        <v>66.71903732582372</v>
      </c>
      <c r="AF14" s="84">
        <v>67.162601527011972</v>
      </c>
      <c r="AG14" s="86">
        <v>67.055144813195227</v>
      </c>
      <c r="AH14" s="88">
        <v>67.192621012477133</v>
      </c>
      <c r="AI14" s="208">
        <v>67.285163087316462</v>
      </c>
      <c r="AJ14" s="208">
        <v>67.53147622576941</v>
      </c>
      <c r="AK14" s="86">
        <v>67.935961474056526</v>
      </c>
    </row>
    <row r="15" spans="1:37" x14ac:dyDescent="0.3">
      <c r="A15" s="17"/>
      <c r="B15" s="18" t="s">
        <v>4</v>
      </c>
      <c r="C15" s="121">
        <v>1279205.3084477326</v>
      </c>
      <c r="D15" s="40">
        <v>1301842.4516922582</v>
      </c>
      <c r="E15" s="38">
        <v>1306750.2456924554</v>
      </c>
      <c r="F15" s="38">
        <v>1311260.819924748</v>
      </c>
      <c r="G15" s="46">
        <v>1311289.0277187494</v>
      </c>
      <c r="H15" s="36">
        <v>1308981.6246117014</v>
      </c>
      <c r="I15" s="40">
        <v>1306031.7101445575</v>
      </c>
      <c r="J15" s="40">
        <v>1310332.3761549841</v>
      </c>
      <c r="K15" s="46">
        <v>1316217.1542605208</v>
      </c>
      <c r="L15" s="117">
        <v>1324222.4370400754</v>
      </c>
      <c r="M15" s="117">
        <v>1340326.1636711617</v>
      </c>
      <c r="N15" s="117">
        <v>1346815.6302221729</v>
      </c>
      <c r="O15" s="179">
        <v>1346643.9790134281</v>
      </c>
      <c r="P15" s="216">
        <v>1345530.1328896105</v>
      </c>
      <c r="Q15" s="117">
        <v>1347351.0191032235</v>
      </c>
      <c r="R15" s="117">
        <v>1345794.6006087195</v>
      </c>
      <c r="S15" s="179">
        <v>1345846.7902978589</v>
      </c>
      <c r="U15" s="86">
        <f>C15/C$12*100</f>
        <v>60.599460258450478</v>
      </c>
      <c r="V15" s="88">
        <f t="shared" ref="V15:V23" si="1">D15/D$12*100</f>
        <v>61.658492179436053</v>
      </c>
      <c r="W15" s="84">
        <f t="shared" ref="W15:W23" si="2">E15/E$12*100</f>
        <v>61.84407207193253</v>
      </c>
      <c r="X15" s="84">
        <f t="shared" ref="X15:X23" si="3">F15/F$12*100</f>
        <v>62.01272710214014</v>
      </c>
      <c r="Y15" s="86">
        <f t="shared" ref="Y15:Y23" si="4">G15/G$12*100</f>
        <v>61.979510040558985</v>
      </c>
      <c r="Z15" s="88">
        <f t="shared" ref="Z15:Z23" si="5">H15/H$12*100</f>
        <v>61.840093380877079</v>
      </c>
      <c r="AA15" s="84">
        <f t="shared" ref="AA15:AA23" si="6">I15/I$12*100</f>
        <v>61.709039500129094</v>
      </c>
      <c r="AB15" s="84">
        <f t="shared" ref="AB15:AB23" si="7">J15/J$12*100</f>
        <v>61.92151742743004</v>
      </c>
      <c r="AC15" s="74">
        <v>62.212583007329513</v>
      </c>
      <c r="AD15" s="84">
        <v>62.600356749808647</v>
      </c>
      <c r="AE15" s="84">
        <v>63.372193193764659</v>
      </c>
      <c r="AF15" s="84">
        <v>63.700527290848164</v>
      </c>
      <c r="AG15" s="86">
        <v>63.703940991500573</v>
      </c>
      <c r="AH15" s="88">
        <v>63.651392742868282</v>
      </c>
      <c r="AI15" s="208">
        <v>63.732534011545724</v>
      </c>
      <c r="AJ15" s="208">
        <v>63.657993743853872</v>
      </c>
      <c r="AK15" s="86">
        <v>63.669414530596157</v>
      </c>
    </row>
    <row r="16" spans="1:37" x14ac:dyDescent="0.3">
      <c r="A16" s="17"/>
      <c r="B16" s="18" t="s">
        <v>5</v>
      </c>
      <c r="C16" s="123">
        <v>97051.899260518519</v>
      </c>
      <c r="D16" s="40">
        <v>90373.800466493485</v>
      </c>
      <c r="E16" s="38">
        <v>84234.757112117717</v>
      </c>
      <c r="F16" s="38">
        <v>80957.965031411208</v>
      </c>
      <c r="G16" s="46">
        <v>77769.597463983213</v>
      </c>
      <c r="H16" s="36">
        <v>75860.789029430729</v>
      </c>
      <c r="I16" s="40">
        <v>74873.278668421903</v>
      </c>
      <c r="J16" s="40">
        <v>70219.572984517741</v>
      </c>
      <c r="K16" s="46">
        <v>68736.023227775586</v>
      </c>
      <c r="L16" s="117">
        <v>67135.832724212451</v>
      </c>
      <c r="M16" s="117">
        <v>70785.979305027635</v>
      </c>
      <c r="N16" s="117">
        <v>73198.384574829266</v>
      </c>
      <c r="O16" s="179">
        <v>70841.432707185435</v>
      </c>
      <c r="P16" s="216">
        <v>74858.21030574551</v>
      </c>
      <c r="Q16" s="117">
        <v>75105.101028437042</v>
      </c>
      <c r="R16" s="117">
        <v>81889.351252413791</v>
      </c>
      <c r="S16" s="179">
        <v>90186.45061911043</v>
      </c>
      <c r="U16" s="86">
        <f t="shared" ref="U16:U23" si="8">C16/C$12*100</f>
        <v>4.5976143730842223</v>
      </c>
      <c r="V16" s="88">
        <f t="shared" si="1"/>
        <v>4.2803276710217766</v>
      </c>
      <c r="W16" s="84">
        <f t="shared" si="2"/>
        <v>3.9865463251112945</v>
      </c>
      <c r="X16" s="84">
        <f t="shared" si="3"/>
        <v>3.828699916867512</v>
      </c>
      <c r="Y16" s="86">
        <f t="shared" si="4"/>
        <v>3.6758650800691495</v>
      </c>
      <c r="Z16" s="88">
        <f t="shared" si="5"/>
        <v>3.5838839822664657</v>
      </c>
      <c r="AA16" s="84">
        <f t="shared" si="6"/>
        <v>3.5377074499534302</v>
      </c>
      <c r="AB16" s="84">
        <f t="shared" si="7"/>
        <v>3.3183202914259855</v>
      </c>
      <c r="AC16" s="74">
        <v>3.2488906080655098</v>
      </c>
      <c r="AD16" s="84">
        <v>3.1737319665306263</v>
      </c>
      <c r="AE16" s="84">
        <v>3.346844132059045</v>
      </c>
      <c r="AF16" s="84">
        <v>3.462074236163811</v>
      </c>
      <c r="AG16" s="86">
        <v>3.3512038216946571</v>
      </c>
      <c r="AH16" s="88">
        <v>3.5412282696088475</v>
      </c>
      <c r="AI16" s="208">
        <v>3.5526290757707342</v>
      </c>
      <c r="AJ16" s="208">
        <v>3.8734824819155493</v>
      </c>
      <c r="AK16" s="86">
        <v>4.2665469434603729</v>
      </c>
    </row>
    <row r="17" spans="1:37" x14ac:dyDescent="0.3">
      <c r="A17" s="17"/>
      <c r="B17" s="6" t="s">
        <v>35</v>
      </c>
      <c r="C17" s="39">
        <v>129179.56288725644</v>
      </c>
      <c r="D17" s="36">
        <v>124781.54403357518</v>
      </c>
      <c r="E17" s="43">
        <v>124937.38785363818</v>
      </c>
      <c r="F17" s="43">
        <v>120013.89027528002</v>
      </c>
      <c r="G17" s="48">
        <v>120548.10887294909</v>
      </c>
      <c r="H17" s="36">
        <v>123025.219530888</v>
      </c>
      <c r="I17" s="40">
        <v>120247.0666739225</v>
      </c>
      <c r="J17" s="40">
        <v>121274.49584939236</v>
      </c>
      <c r="K17" s="46">
        <v>118973.53540978918</v>
      </c>
      <c r="L17" s="117">
        <v>114932.06839724911</v>
      </c>
      <c r="M17" s="117">
        <v>112062.59685908153</v>
      </c>
      <c r="N17" s="117">
        <v>109327.96312376131</v>
      </c>
      <c r="O17" s="179">
        <v>109074.61801149799</v>
      </c>
      <c r="P17" s="216">
        <v>108651.87440917846</v>
      </c>
      <c r="Q17" s="117">
        <v>113048.05958058956</v>
      </c>
      <c r="R17" s="117">
        <v>114406.01268331253</v>
      </c>
      <c r="S17" s="179">
        <v>115531.06725303938</v>
      </c>
      <c r="U17" s="86">
        <f t="shared" si="8"/>
        <v>6.1195898232235608</v>
      </c>
      <c r="V17" s="88">
        <f t="shared" si="1"/>
        <v>5.9099638723034156</v>
      </c>
      <c r="W17" s="84">
        <f t="shared" si="2"/>
        <v>5.9128642557132194</v>
      </c>
      <c r="X17" s="84">
        <f t="shared" si="3"/>
        <v>5.675750020910594</v>
      </c>
      <c r="Y17" s="86">
        <f t="shared" si="4"/>
        <v>5.6978382083006842</v>
      </c>
      <c r="Z17" s="88">
        <f t="shared" si="5"/>
        <v>5.8120686501232095</v>
      </c>
      <c r="AA17" s="84">
        <f t="shared" si="6"/>
        <v>5.6815856227062245</v>
      </c>
      <c r="AB17" s="84">
        <f t="shared" si="7"/>
        <v>5.7309892855404261</v>
      </c>
      <c r="AC17" s="74">
        <v>5.6234268968446726</v>
      </c>
      <c r="AD17" s="84">
        <v>5.4332174734503944</v>
      </c>
      <c r="AE17" s="84">
        <v>5.2984510266495208</v>
      </c>
      <c r="AF17" s="84">
        <v>5.1708999675547016</v>
      </c>
      <c r="AG17" s="86">
        <v>5.1598515552458775</v>
      </c>
      <c r="AH17" s="88">
        <v>5.1398649210591891</v>
      </c>
      <c r="AI17" s="208">
        <v>5.3474107341044688</v>
      </c>
      <c r="AJ17" s="208">
        <v>5.4115666955116684</v>
      </c>
      <c r="AK17" s="86">
        <v>5.4655518481921588</v>
      </c>
    </row>
    <row r="18" spans="1:37" x14ac:dyDescent="0.3">
      <c r="A18" s="17"/>
      <c r="B18" s="1" t="s">
        <v>6</v>
      </c>
      <c r="C18" s="22">
        <v>605481.87949156063</v>
      </c>
      <c r="D18" s="15">
        <v>594377.95380767062</v>
      </c>
      <c r="E18" s="16">
        <v>597053.35934178636</v>
      </c>
      <c r="F18" s="16">
        <v>602270.07476855966</v>
      </c>
      <c r="G18" s="50">
        <v>606074.76594431896</v>
      </c>
      <c r="H18" s="15">
        <v>608852.36682797992</v>
      </c>
      <c r="I18" s="54">
        <v>615282.94451309822</v>
      </c>
      <c r="J18" s="54">
        <v>614291.55501110584</v>
      </c>
      <c r="K18" s="95">
        <v>611750.03710191336</v>
      </c>
      <c r="L18" s="116">
        <v>609068.91183846083</v>
      </c>
      <c r="M18" s="116">
        <v>591832.01016472699</v>
      </c>
      <c r="N18" s="116">
        <v>584950.77207923494</v>
      </c>
      <c r="O18" s="178">
        <v>587349.97026788606</v>
      </c>
      <c r="P18" s="215">
        <v>584865.03239546367</v>
      </c>
      <c r="Q18" s="116">
        <v>578566.82028774719</v>
      </c>
      <c r="R18" s="116">
        <v>572011.53545555251</v>
      </c>
      <c r="S18" s="178">
        <v>562239.94182999129</v>
      </c>
      <c r="U18" s="85">
        <f t="shared" si="8"/>
        <v>28.683335545241707</v>
      </c>
      <c r="V18" s="87">
        <f t="shared" si="1"/>
        <v>28.151216277238721</v>
      </c>
      <c r="W18" s="83">
        <f t="shared" si="2"/>
        <v>28.256517347242958</v>
      </c>
      <c r="X18" s="83">
        <f t="shared" si="3"/>
        <v>28.482822960081744</v>
      </c>
      <c r="Y18" s="85">
        <f t="shared" si="4"/>
        <v>28.646786671071172</v>
      </c>
      <c r="Z18" s="87">
        <f t="shared" si="5"/>
        <v>28.763953986733242</v>
      </c>
      <c r="AA18" s="83">
        <f t="shared" si="6"/>
        <v>29.071667427211235</v>
      </c>
      <c r="AB18" s="83">
        <f t="shared" si="7"/>
        <v>29.029172995603545</v>
      </c>
      <c r="AC18" s="73">
        <v>28.915099487760294</v>
      </c>
      <c r="AD18" s="83">
        <v>28.792693810210316</v>
      </c>
      <c r="AE18" s="83">
        <v>27.982511647526781</v>
      </c>
      <c r="AF18" s="83">
        <v>27.666498505433339</v>
      </c>
      <c r="AG18" s="85">
        <v>27.785003631558901</v>
      </c>
      <c r="AH18" s="87">
        <v>27.667514066463678</v>
      </c>
      <c r="AI18" s="207">
        <v>27.367426178579045</v>
      </c>
      <c r="AJ18" s="207">
        <v>27.056957078718931</v>
      </c>
      <c r="AK18" s="85">
        <v>26.598486677751332</v>
      </c>
    </row>
    <row r="19" spans="1:37" x14ac:dyDescent="0.3">
      <c r="A19" s="17"/>
      <c r="B19" s="18" t="s">
        <v>7</v>
      </c>
      <c r="C19" s="39">
        <v>92658.704409877682</v>
      </c>
      <c r="D19" s="36">
        <v>83007.382765724848</v>
      </c>
      <c r="E19" s="43">
        <v>80107.665179552219</v>
      </c>
      <c r="F19" s="43">
        <v>78440.275889964018</v>
      </c>
      <c r="G19" s="48">
        <v>76027.068570690681</v>
      </c>
      <c r="H19" s="96">
        <v>77923.38676131102</v>
      </c>
      <c r="I19" s="40">
        <v>75627.679184781126</v>
      </c>
      <c r="J19" s="40">
        <v>68690.497096513122</v>
      </c>
      <c r="K19" s="46">
        <v>69861.673639143613</v>
      </c>
      <c r="L19" s="117">
        <v>66654.162340007097</v>
      </c>
      <c r="M19" s="117">
        <v>63833.870773178038</v>
      </c>
      <c r="N19" s="117">
        <v>66243.83773786595</v>
      </c>
      <c r="O19" s="179">
        <v>66399.038275895131</v>
      </c>
      <c r="P19" s="216">
        <v>66488.437085713464</v>
      </c>
      <c r="Q19" s="117">
        <v>69836.098498861131</v>
      </c>
      <c r="R19" s="117">
        <v>71546.914862336751</v>
      </c>
      <c r="S19" s="179">
        <v>72662.693481865776</v>
      </c>
      <c r="U19" s="86">
        <f t="shared" si="8"/>
        <v>4.3894966964291022</v>
      </c>
      <c r="V19" s="88">
        <f t="shared" si="1"/>
        <v>3.9314358311506101</v>
      </c>
      <c r="W19" s="84">
        <f t="shared" si="2"/>
        <v>3.7912250142744095</v>
      </c>
      <c r="X19" s="84">
        <f t="shared" si="3"/>
        <v>3.7096322475799122</v>
      </c>
      <c r="Y19" s="86">
        <f t="shared" si="4"/>
        <v>3.5935025461389465</v>
      </c>
      <c r="Z19" s="88">
        <f t="shared" si="5"/>
        <v>3.6813270891431564</v>
      </c>
      <c r="AA19" s="84">
        <f t="shared" si="6"/>
        <v>3.5733523205192275</v>
      </c>
      <c r="AB19" s="84">
        <f t="shared" si="7"/>
        <v>3.2460617553705946</v>
      </c>
      <c r="AC19" s="74">
        <v>3.30209582532604</v>
      </c>
      <c r="AD19" s="84">
        <v>3.1509618207879888</v>
      </c>
      <c r="AE19" s="84">
        <v>3.0181402859909601</v>
      </c>
      <c r="AF19" s="84">
        <v>3.1331440614298094</v>
      </c>
      <c r="AG19" s="86">
        <v>3.1410532272374518</v>
      </c>
      <c r="AH19" s="88">
        <v>3.1452893683722825</v>
      </c>
      <c r="AI19" s="208">
        <v>3.3033941858556881</v>
      </c>
      <c r="AJ19" s="208">
        <v>3.3842705689550292</v>
      </c>
      <c r="AK19" s="86">
        <v>3.437531809384232</v>
      </c>
    </row>
    <row r="20" spans="1:37" x14ac:dyDescent="0.3">
      <c r="A20" s="17"/>
      <c r="B20" s="18" t="s">
        <v>8</v>
      </c>
      <c r="C20" s="39">
        <v>166793.17877589303</v>
      </c>
      <c r="D20" s="36">
        <v>168557.2204033446</v>
      </c>
      <c r="E20" s="43">
        <v>173872.5468818958</v>
      </c>
      <c r="F20" s="43">
        <v>181956.49060138967</v>
      </c>
      <c r="G20" s="48">
        <v>185015.04079505504</v>
      </c>
      <c r="H20" s="96">
        <v>184964.54828427758</v>
      </c>
      <c r="I20" s="40">
        <v>186790.04310616764</v>
      </c>
      <c r="J20" s="40">
        <v>188653.13380786547</v>
      </c>
      <c r="K20" s="46">
        <v>190275.87893281344</v>
      </c>
      <c r="L20" s="117">
        <v>190816.29676881686</v>
      </c>
      <c r="M20" s="117">
        <v>184668.1924809638</v>
      </c>
      <c r="N20" s="117">
        <v>177228.48259630863</v>
      </c>
      <c r="O20" s="179">
        <v>174520.57915030135</v>
      </c>
      <c r="P20" s="216">
        <v>175537.69224161899</v>
      </c>
      <c r="Q20" s="117">
        <v>177602.29327649579</v>
      </c>
      <c r="R20" s="117">
        <v>178040.47114610425</v>
      </c>
      <c r="S20" s="179">
        <v>179729.65453340829</v>
      </c>
      <c r="U20" s="86">
        <f t="shared" si="8"/>
        <v>7.9014498625521803</v>
      </c>
      <c r="V20" s="88">
        <f t="shared" si="1"/>
        <v>7.9832886402784897</v>
      </c>
      <c r="W20" s="84">
        <f t="shared" si="2"/>
        <v>8.2287999226633808</v>
      </c>
      <c r="X20" s="84">
        <f t="shared" si="3"/>
        <v>8.6051668933223073</v>
      </c>
      <c r="Y20" s="86">
        <f t="shared" si="4"/>
        <v>8.7449382525231218</v>
      </c>
      <c r="Z20" s="88">
        <f t="shared" si="5"/>
        <v>8.7382624194167189</v>
      </c>
      <c r="AA20" s="84">
        <f t="shared" si="6"/>
        <v>8.8256924075706351</v>
      </c>
      <c r="AB20" s="84">
        <f t="shared" si="7"/>
        <v>8.9150573742988559</v>
      </c>
      <c r="AC20" s="74">
        <v>8.9936177127632337</v>
      </c>
      <c r="AD20" s="84">
        <v>9.0205149205184423</v>
      </c>
      <c r="AE20" s="84">
        <v>8.7313287525424688</v>
      </c>
      <c r="AF20" s="84">
        <v>8.3824003367702407</v>
      </c>
      <c r="AG20" s="86">
        <v>8.2558187978817248</v>
      </c>
      <c r="AH20" s="88">
        <v>8.3039527075122752</v>
      </c>
      <c r="AI20" s="208">
        <v>8.4009616174904238</v>
      </c>
      <c r="AJ20" s="208">
        <v>8.42156685221142</v>
      </c>
      <c r="AK20" s="86">
        <v>8.5026631266073167</v>
      </c>
    </row>
    <row r="21" spans="1:37" ht="11.4" customHeight="1" x14ac:dyDescent="0.3">
      <c r="A21" s="17"/>
      <c r="B21" s="18" t="s">
        <v>9</v>
      </c>
      <c r="C21" s="39">
        <v>96140.625069664005</v>
      </c>
      <c r="D21" s="36">
        <v>93226.409415442758</v>
      </c>
      <c r="E21" s="43">
        <v>91716.934429840505</v>
      </c>
      <c r="F21" s="43">
        <v>92316.508272166917</v>
      </c>
      <c r="G21" s="48">
        <v>91690.709077722364</v>
      </c>
      <c r="H21" s="36">
        <v>92219.655612090108</v>
      </c>
      <c r="I21" s="40">
        <v>97009.469976959997</v>
      </c>
      <c r="J21" s="40">
        <v>94048.932550230646</v>
      </c>
      <c r="K21" s="46">
        <v>90264.638260181295</v>
      </c>
      <c r="L21" s="117">
        <v>88643.03815066097</v>
      </c>
      <c r="M21" s="117">
        <v>86302.963418902771</v>
      </c>
      <c r="N21" s="117">
        <v>88160.284770259008</v>
      </c>
      <c r="O21" s="179">
        <v>89398.930915780598</v>
      </c>
      <c r="P21" s="216">
        <v>90119.690994467877</v>
      </c>
      <c r="Q21" s="117">
        <v>85438.757020845049</v>
      </c>
      <c r="R21" s="117">
        <v>81592.131373185577</v>
      </c>
      <c r="S21" s="179">
        <v>79650.541584151651</v>
      </c>
      <c r="U21" s="86">
        <f t="shared" si="8"/>
        <v>4.5544448179326329</v>
      </c>
      <c r="V21" s="88">
        <f t="shared" si="1"/>
        <v>4.4154343164850136</v>
      </c>
      <c r="W21" s="84">
        <f t="shared" si="2"/>
        <v>4.3406524864206615</v>
      </c>
      <c r="X21" s="84">
        <f t="shared" si="3"/>
        <v>4.3658731714662915</v>
      </c>
      <c r="Y21" s="86">
        <f t="shared" si="4"/>
        <v>4.3338616458915169</v>
      </c>
      <c r="Z21" s="88">
        <f t="shared" si="5"/>
        <v>4.3567243476742368</v>
      </c>
      <c r="AA21" s="84">
        <f t="shared" si="6"/>
        <v>4.583626238318681</v>
      </c>
      <c r="AB21" s="84">
        <f t="shared" si="7"/>
        <v>4.4444087026446848</v>
      </c>
      <c r="AC21" s="74">
        <v>4.2664664278312525</v>
      </c>
      <c r="AD21" s="84">
        <v>4.190448414408146</v>
      </c>
      <c r="AE21" s="84">
        <v>4.0805053420705573</v>
      </c>
      <c r="AF21" s="84">
        <v>4.1697293229737973</v>
      </c>
      <c r="AG21" s="86">
        <v>4.229079332411537</v>
      </c>
      <c r="AH21" s="88">
        <v>4.2631849745615593</v>
      </c>
      <c r="AI21" s="208">
        <v>4.0414327154028955</v>
      </c>
      <c r="AJ21" s="208">
        <v>3.8594235599939575</v>
      </c>
      <c r="AK21" s="86">
        <v>3.7681134184564002</v>
      </c>
    </row>
    <row r="22" spans="1:37" x14ac:dyDescent="0.3">
      <c r="A22" s="17"/>
      <c r="B22" s="18" t="s">
        <v>10</v>
      </c>
      <c r="C22" s="39">
        <v>120278.79339164714</v>
      </c>
      <c r="D22" s="36">
        <v>121113.59334779932</v>
      </c>
      <c r="E22" s="43">
        <v>120054.29082668839</v>
      </c>
      <c r="F22" s="43">
        <v>120174.79795163205</v>
      </c>
      <c r="G22" s="48">
        <v>125228.25587054741</v>
      </c>
      <c r="H22" s="36">
        <v>127726.55874515226</v>
      </c>
      <c r="I22" s="40">
        <v>128543.17770090332</v>
      </c>
      <c r="J22" s="40">
        <v>132983.43511779228</v>
      </c>
      <c r="K22" s="46">
        <v>128892.28071071662</v>
      </c>
      <c r="L22" s="117">
        <v>127802.211666346</v>
      </c>
      <c r="M22" s="117">
        <v>127267.11710745489</v>
      </c>
      <c r="N22" s="117">
        <v>126135.02567368821</v>
      </c>
      <c r="O22" s="179">
        <v>126627.98999415338</v>
      </c>
      <c r="P22" s="216">
        <v>123125.53855560761</v>
      </c>
      <c r="Q22" s="117">
        <v>117155.66536106405</v>
      </c>
      <c r="R22" s="117">
        <v>112596.70864502904</v>
      </c>
      <c r="S22" s="179">
        <v>107597.8717791353</v>
      </c>
      <c r="U22" s="86">
        <f t="shared" si="8"/>
        <v>5.6979359856755263</v>
      </c>
      <c r="V22" s="88">
        <f t="shared" si="1"/>
        <v>5.7362406169436886</v>
      </c>
      <c r="W22" s="84">
        <f t="shared" si="2"/>
        <v>5.6817637791956921</v>
      </c>
      <c r="X22" s="84">
        <f t="shared" si="3"/>
        <v>5.6833597379635519</v>
      </c>
      <c r="Y22" s="86">
        <f t="shared" si="4"/>
        <v>5.9190504747783326</v>
      </c>
      <c r="Z22" s="88">
        <f t="shared" si="5"/>
        <v>6.0341735678385549</v>
      </c>
      <c r="AA22" s="84">
        <f t="shared" si="6"/>
        <v>6.0735707782617139</v>
      </c>
      <c r="AB22" s="84">
        <f t="shared" si="7"/>
        <v>6.2843109466387173</v>
      </c>
      <c r="AC22" s="74">
        <v>6.0922482941080993</v>
      </c>
      <c r="AD22" s="84">
        <v>6.04163154160912</v>
      </c>
      <c r="AE22" s="84">
        <v>6.017338578586334</v>
      </c>
      <c r="AF22" s="84">
        <v>5.9658259563955056</v>
      </c>
      <c r="AG22" s="86">
        <v>5.9902261682925735</v>
      </c>
      <c r="AH22" s="88">
        <v>5.824553326389994</v>
      </c>
      <c r="AI22" s="208">
        <v>5.5417091176722151</v>
      </c>
      <c r="AJ22" s="208">
        <v>5.3259840478344644</v>
      </c>
      <c r="AK22" s="86">
        <v>5.0902476792321387</v>
      </c>
    </row>
    <row r="23" spans="1:37" x14ac:dyDescent="0.3">
      <c r="B23" s="18" t="s">
        <v>11</v>
      </c>
      <c r="C23" s="39">
        <v>129610.57784447879</v>
      </c>
      <c r="D23" s="36">
        <v>128473.34787535905</v>
      </c>
      <c r="E23" s="43">
        <v>131301.92202380946</v>
      </c>
      <c r="F23" s="43">
        <v>129382.00205340702</v>
      </c>
      <c r="G23" s="48">
        <v>128113.69163030351</v>
      </c>
      <c r="H23" s="36">
        <v>126018.21742514899</v>
      </c>
      <c r="I23" s="40">
        <v>127312.57454428618</v>
      </c>
      <c r="J23" s="40">
        <v>129915.55643870428</v>
      </c>
      <c r="K23" s="46">
        <v>132455.56555905842</v>
      </c>
      <c r="L23" s="117">
        <v>135153.20291262984</v>
      </c>
      <c r="M23" s="117">
        <v>129759.86638422753</v>
      </c>
      <c r="N23" s="117">
        <v>127183.14130111312</v>
      </c>
      <c r="O23" s="179">
        <v>130403.43193175567</v>
      </c>
      <c r="P23" s="216">
        <v>129593.67351805582</v>
      </c>
      <c r="Q23" s="117">
        <v>128534.00613048111</v>
      </c>
      <c r="R23" s="117">
        <v>128235.3094288969</v>
      </c>
      <c r="S23" s="179">
        <v>122599.18045143021</v>
      </c>
      <c r="U23" s="86">
        <f t="shared" si="8"/>
        <v>6.1400081826522666</v>
      </c>
      <c r="V23" s="88">
        <f t="shared" si="1"/>
        <v>6.0848168723809186</v>
      </c>
      <c r="W23" s="84">
        <f t="shared" si="2"/>
        <v>6.214076144688816</v>
      </c>
      <c r="X23" s="84">
        <f t="shared" si="3"/>
        <v>6.1187909097496833</v>
      </c>
      <c r="Y23" s="86">
        <f t="shared" si="4"/>
        <v>6.05543375173926</v>
      </c>
      <c r="Z23" s="88">
        <f t="shared" si="5"/>
        <v>5.9534665626605783</v>
      </c>
      <c r="AA23" s="84">
        <f t="shared" si="6"/>
        <v>6.0154256825409789</v>
      </c>
      <c r="AB23" s="84">
        <f t="shared" si="7"/>
        <v>6.1393342166506919</v>
      </c>
      <c r="AC23" s="74">
        <v>6.2606712277316694</v>
      </c>
      <c r="AD23" s="84">
        <v>6.3891371128866155</v>
      </c>
      <c r="AE23" s="84">
        <v>6.1351986883364633</v>
      </c>
      <c r="AF23" s="84">
        <v>6.0153988278639856</v>
      </c>
      <c r="AG23" s="86">
        <v>6.1688261057356195</v>
      </c>
      <c r="AH23" s="88">
        <v>6.1305336896275708</v>
      </c>
      <c r="AI23" s="208">
        <v>6.0799285421578206</v>
      </c>
      <c r="AJ23" s="208">
        <v>6.0657120497240564</v>
      </c>
      <c r="AK23" s="86">
        <v>5.7999306440712397</v>
      </c>
    </row>
    <row r="24" spans="1:37" x14ac:dyDescent="0.3">
      <c r="B24" s="8"/>
      <c r="C24" s="39"/>
      <c r="D24" s="41"/>
      <c r="E24" s="44"/>
      <c r="F24" s="44"/>
      <c r="G24" s="53"/>
      <c r="H24" s="71"/>
      <c r="I24" s="40"/>
      <c r="J24" s="40"/>
      <c r="K24" s="46"/>
      <c r="L24" s="40"/>
      <c r="M24" s="40"/>
      <c r="N24" s="40"/>
      <c r="O24" s="46"/>
      <c r="P24" s="96"/>
      <c r="Q24" s="40"/>
      <c r="R24" s="40"/>
      <c r="S24" s="46"/>
      <c r="U24" s="69"/>
      <c r="V24" s="71"/>
      <c r="Y24" s="69"/>
      <c r="Z24" s="71"/>
      <c r="AC24" s="74"/>
      <c r="AD24" s="94"/>
      <c r="AG24" s="69"/>
      <c r="AH24" s="71"/>
      <c r="AI24" s="205"/>
      <c r="AJ24" s="205"/>
      <c r="AK24" s="69"/>
    </row>
    <row r="25" spans="1:37" s="1" customFormat="1" x14ac:dyDescent="0.3">
      <c r="A25" s="1" t="s">
        <v>21</v>
      </c>
      <c r="B25" s="13" t="s">
        <v>2</v>
      </c>
      <c r="C25" s="22">
        <v>777190.99999999884</v>
      </c>
      <c r="D25" s="15">
        <v>777464.24999999907</v>
      </c>
      <c r="E25" s="16">
        <v>778023.24999999942</v>
      </c>
      <c r="F25" s="16">
        <v>778569.74999999942</v>
      </c>
      <c r="G25" s="50">
        <v>778904.24999999988</v>
      </c>
      <c r="H25" s="15">
        <v>779141.25</v>
      </c>
      <c r="I25" s="54">
        <v>778979.00000000023</v>
      </c>
      <c r="J25" s="54">
        <v>778788.74999999953</v>
      </c>
      <c r="K25" s="95">
        <v>778522.25</v>
      </c>
      <c r="L25" s="54">
        <v>778269.99999999884</v>
      </c>
      <c r="M25" s="54">
        <v>778101.49999999942</v>
      </c>
      <c r="N25" s="54">
        <v>777897.75000000047</v>
      </c>
      <c r="O25" s="95">
        <v>777824.7499999993</v>
      </c>
      <c r="P25" s="98">
        <v>777963.49999999919</v>
      </c>
      <c r="Q25" s="54">
        <v>778129.99999999837</v>
      </c>
      <c r="R25" s="54">
        <v>778186.24999999744</v>
      </c>
      <c r="S25" s="95">
        <v>778148.74999999895</v>
      </c>
      <c r="U25" s="68"/>
      <c r="V25" s="70"/>
      <c r="Y25" s="68"/>
      <c r="Z25" s="70"/>
      <c r="AC25" s="73"/>
      <c r="AD25" s="81"/>
      <c r="AG25" s="68"/>
      <c r="AH25" s="70"/>
      <c r="AI25" s="206"/>
      <c r="AJ25" s="206"/>
      <c r="AK25" s="68"/>
    </row>
    <row r="26" spans="1:37" x14ac:dyDescent="0.3">
      <c r="B26" s="1" t="s">
        <v>3</v>
      </c>
      <c r="C26" s="22">
        <v>528144.11450986634</v>
      </c>
      <c r="D26" s="15">
        <v>530261.60709236772</v>
      </c>
      <c r="E26" s="16">
        <v>528131.37960573449</v>
      </c>
      <c r="F26" s="16">
        <v>528944.38214807073</v>
      </c>
      <c r="G26" s="50">
        <v>531926.97340652253</v>
      </c>
      <c r="H26" s="15">
        <v>534536.94887040881</v>
      </c>
      <c r="I26" s="54">
        <v>532585.73976044869</v>
      </c>
      <c r="J26" s="54">
        <v>533628.39331722003</v>
      </c>
      <c r="K26" s="95">
        <v>536365.07550445898</v>
      </c>
      <c r="L26" s="54">
        <v>541927.29513003759</v>
      </c>
      <c r="M26" s="54">
        <v>548087.4869290581</v>
      </c>
      <c r="N26" s="54">
        <v>548008.75578426803</v>
      </c>
      <c r="O26" s="95">
        <v>546338.11215809989</v>
      </c>
      <c r="P26" s="98">
        <v>545903.22536162857</v>
      </c>
      <c r="Q26" s="54">
        <v>552286.57838351466</v>
      </c>
      <c r="R26" s="54">
        <v>554378.59268690343</v>
      </c>
      <c r="S26" s="95">
        <v>555841.98336877476</v>
      </c>
      <c r="U26" s="85">
        <f t="shared" ref="U26:AB36" si="9">C26/C$25*100</f>
        <v>67.955510873114477</v>
      </c>
      <c r="V26" s="87">
        <f t="shared" si="9"/>
        <v>68.203985854316556</v>
      </c>
      <c r="W26" s="83">
        <f t="shared" si="9"/>
        <v>67.88118216335242</v>
      </c>
      <c r="X26" s="83">
        <f t="shared" si="9"/>
        <v>67.937957022870606</v>
      </c>
      <c r="Y26" s="85">
        <f t="shared" si="9"/>
        <v>68.291702530384526</v>
      </c>
      <c r="Z26" s="87">
        <f t="shared" si="9"/>
        <v>68.605910529112506</v>
      </c>
      <c r="AA26" s="83">
        <f t="shared" si="9"/>
        <v>68.369717253025883</v>
      </c>
      <c r="AB26" s="83">
        <f t="shared" si="9"/>
        <v>68.520300699929265</v>
      </c>
      <c r="AC26" s="73">
        <v>68.895278908786352</v>
      </c>
      <c r="AD26" s="83">
        <v>69.63229921878505</v>
      </c>
      <c r="AE26" s="83">
        <v>70.439073427960039</v>
      </c>
      <c r="AF26" s="83">
        <v>70.44740208906218</v>
      </c>
      <c r="AG26" s="85">
        <v>70.23922961542435</v>
      </c>
      <c r="AH26" s="87">
        <v>70.170801761474564</v>
      </c>
      <c r="AI26" s="207">
        <v>70.976132315103627</v>
      </c>
      <c r="AJ26" s="207">
        <v>71.239833996926222</v>
      </c>
      <c r="AK26" s="85">
        <v>71.431327669520201</v>
      </c>
    </row>
    <row r="27" spans="1:37" x14ac:dyDescent="0.3">
      <c r="B27" s="6" t="s">
        <v>34</v>
      </c>
      <c r="C27" s="121">
        <v>475001.83490151749</v>
      </c>
      <c r="D27" s="40">
        <v>478566.45808262698</v>
      </c>
      <c r="E27" s="38">
        <v>474247.46294046694</v>
      </c>
      <c r="F27" s="38">
        <v>473214.58686857636</v>
      </c>
      <c r="G27" s="46">
        <v>478115.65631280356</v>
      </c>
      <c r="H27" s="36">
        <v>480214.04723870591</v>
      </c>
      <c r="I27" s="40">
        <v>481720.44272879552</v>
      </c>
      <c r="J27" s="40">
        <v>484955.18644641672</v>
      </c>
      <c r="K27" s="46">
        <v>487448.15433702193</v>
      </c>
      <c r="L27" s="117">
        <v>493423.8090836503</v>
      </c>
      <c r="M27" s="117">
        <v>501147.01673009963</v>
      </c>
      <c r="N27" s="117">
        <v>499633.1502888882</v>
      </c>
      <c r="O27" s="179">
        <v>500093.18989048363</v>
      </c>
      <c r="P27" s="216">
        <v>500835.74945319101</v>
      </c>
      <c r="Q27" s="117">
        <v>505261.55866291892</v>
      </c>
      <c r="R27" s="117">
        <v>509328.61533696117</v>
      </c>
      <c r="S27" s="179">
        <v>508150.72177441011</v>
      </c>
      <c r="U27" s="86">
        <v>61.117773481874885</v>
      </c>
      <c r="V27" s="88">
        <v>61.554786356109304</v>
      </c>
      <c r="W27" s="84">
        <v>60.955435835685797</v>
      </c>
      <c r="X27" s="84">
        <v>60.779986233548975</v>
      </c>
      <c r="Y27" s="86">
        <v>61.383110480242422</v>
      </c>
      <c r="Z27" s="88">
        <v>61.633759891252829</v>
      </c>
      <c r="AA27" s="84">
        <v>61.839978064722587</v>
      </c>
      <c r="AB27" s="84">
        <v>62.270440661401047</v>
      </c>
      <c r="AC27" s="74">
        <v>62.611974717103067</v>
      </c>
      <c r="AD27" s="84">
        <v>63.400080831029214</v>
      </c>
      <c r="AE27" s="84">
        <v>64.406381009431286</v>
      </c>
      <c r="AF27" s="84">
        <v>64.228640626468959</v>
      </c>
      <c r="AG27" s="86">
        <v>64.293812956001219</v>
      </c>
      <c r="AH27" s="88">
        <v>64.377795289006684</v>
      </c>
      <c r="AI27" s="208">
        <v>64.932795119442773</v>
      </c>
      <c r="AJ27" s="208">
        <v>65.450734363009218</v>
      </c>
      <c r="AK27" s="86">
        <v>65.302517259638435</v>
      </c>
    </row>
    <row r="28" spans="1:37" x14ac:dyDescent="0.3">
      <c r="B28" s="18" t="s">
        <v>4</v>
      </c>
      <c r="C28" s="121">
        <v>440473.0770110765</v>
      </c>
      <c r="D28" s="40">
        <v>447296.69469788851</v>
      </c>
      <c r="E28" s="38">
        <v>444589.89813200885</v>
      </c>
      <c r="F28" s="38">
        <v>444688.65326047188</v>
      </c>
      <c r="G28" s="46">
        <v>451690.56261607958</v>
      </c>
      <c r="H28" s="36">
        <v>453842.03443971975</v>
      </c>
      <c r="I28" s="40">
        <v>456690.7383601194</v>
      </c>
      <c r="J28" s="40">
        <v>462857.71766893403</v>
      </c>
      <c r="K28" s="46">
        <v>466751.97369624733</v>
      </c>
      <c r="L28" s="117">
        <v>473664.45105170092</v>
      </c>
      <c r="M28" s="117">
        <v>479777.88857941463</v>
      </c>
      <c r="N28" s="117">
        <v>477224.67363584792</v>
      </c>
      <c r="O28" s="179">
        <v>477821.98960389959</v>
      </c>
      <c r="P28" s="216">
        <v>477219.02648853906</v>
      </c>
      <c r="Q28" s="117">
        <v>480126.62430173607</v>
      </c>
      <c r="R28" s="117">
        <v>481415.16305223096</v>
      </c>
      <c r="S28" s="179">
        <v>476509.98980172124</v>
      </c>
      <c r="U28" s="86">
        <f t="shared" ref="U28:U36" si="10">C28/C$25*100</f>
        <v>56.675010005401141</v>
      </c>
      <c r="V28" s="88">
        <f t="shared" ref="V28:V36" si="11">D28/D$25*100</f>
        <v>57.532766901872215</v>
      </c>
      <c r="W28" s="84">
        <f t="shared" ref="W28:W36" si="12">E28/E$25*100</f>
        <v>57.14352342709671</v>
      </c>
      <c r="X28" s="84">
        <f t="shared" ref="X28:X36" si="13">F28/F$25*100</f>
        <v>57.116096953480685</v>
      </c>
      <c r="Y28" s="86">
        <f t="shared" ref="Y28:Y36" si="14">G28/G$25*100</f>
        <v>57.990512006588702</v>
      </c>
      <c r="Z28" s="88">
        <f t="shared" ref="Z28:Z36" si="15">H28/H$25*100</f>
        <v>58.249006125618394</v>
      </c>
      <c r="AA28" s="84">
        <f t="shared" ref="AA28:AA36" si="16">I28/I$25*100</f>
        <v>58.626835686214804</v>
      </c>
      <c r="AB28" s="84">
        <f t="shared" si="9"/>
        <v>59.433025665680752</v>
      </c>
      <c r="AC28" s="74">
        <v>59.953581762916521</v>
      </c>
      <c r="AD28" s="84">
        <v>60.861198690904395</v>
      </c>
      <c r="AE28" s="84">
        <v>61.660064731839611</v>
      </c>
      <c r="AF28" s="84">
        <v>61.347995110648881</v>
      </c>
      <c r="AG28" s="86">
        <v>61.430545840036586</v>
      </c>
      <c r="AH28" s="88">
        <v>61.342084363667396</v>
      </c>
      <c r="AI28" s="208">
        <v>61.70262350786335</v>
      </c>
      <c r="AJ28" s="208">
        <v>61.863745735963924</v>
      </c>
      <c r="AK28" s="86">
        <v>61.236362559436344</v>
      </c>
    </row>
    <row r="29" spans="1:37" x14ac:dyDescent="0.3">
      <c r="B29" s="18" t="s">
        <v>5</v>
      </c>
      <c r="C29" s="121">
        <v>34528.757890441011</v>
      </c>
      <c r="D29" s="40">
        <v>31269.763384738468</v>
      </c>
      <c r="E29" s="38">
        <v>29657.564808458075</v>
      </c>
      <c r="F29" s="38">
        <v>28525.9336081045</v>
      </c>
      <c r="G29" s="46">
        <v>26425.093696723976</v>
      </c>
      <c r="H29" s="36">
        <v>26372.012798986139</v>
      </c>
      <c r="I29" s="40">
        <v>25029.704368676106</v>
      </c>
      <c r="J29" s="40">
        <v>22097.468777482671</v>
      </c>
      <c r="K29" s="46">
        <v>20696.180640774597</v>
      </c>
      <c r="L29" s="40">
        <v>19759.358031949374</v>
      </c>
      <c r="M29" s="40">
        <v>21369.128150685003</v>
      </c>
      <c r="N29" s="40">
        <v>22408.476653040256</v>
      </c>
      <c r="O29" s="46">
        <v>22271.200286584033</v>
      </c>
      <c r="P29" s="96">
        <v>23616.722964651966</v>
      </c>
      <c r="Q29" s="40">
        <v>25134.934361182877</v>
      </c>
      <c r="R29" s="40">
        <v>27913.45228473024</v>
      </c>
      <c r="S29" s="46">
        <v>31640.73197268886</v>
      </c>
      <c r="U29" s="86">
        <f t="shared" si="10"/>
        <v>4.4427634764737451</v>
      </c>
      <c r="V29" s="88">
        <f t="shared" si="11"/>
        <v>4.0220194542370926</v>
      </c>
      <c r="W29" s="84">
        <f t="shared" si="12"/>
        <v>3.8119124085890874</v>
      </c>
      <c r="X29" s="84">
        <f t="shared" si="13"/>
        <v>3.663889280068295</v>
      </c>
      <c r="Y29" s="86">
        <f t="shared" si="14"/>
        <v>3.3925984736537234</v>
      </c>
      <c r="Z29" s="88">
        <f t="shared" si="15"/>
        <v>3.384753765634426</v>
      </c>
      <c r="AA29" s="84">
        <f t="shared" si="16"/>
        <v>3.2131423785077775</v>
      </c>
      <c r="AB29" s="84">
        <f t="shared" si="9"/>
        <v>2.8374149957203008</v>
      </c>
      <c r="AC29" s="74">
        <v>2.6583929541865499</v>
      </c>
      <c r="AD29" s="84">
        <v>2.5388821401248158</v>
      </c>
      <c r="AE29" s="84">
        <v>2.7463162775916792</v>
      </c>
      <c r="AF29" s="84">
        <v>2.8806455158200732</v>
      </c>
      <c r="AG29" s="86">
        <v>2.863267115964625</v>
      </c>
      <c r="AH29" s="88">
        <v>3.035710925339298</v>
      </c>
      <c r="AI29" s="208">
        <v>3.2301716115794186</v>
      </c>
      <c r="AJ29" s="208">
        <v>3.5869886270453031</v>
      </c>
      <c r="AK29" s="86">
        <v>4.0661547002021017</v>
      </c>
    </row>
    <row r="30" spans="1:37" x14ac:dyDescent="0.3">
      <c r="B30" s="6" t="s">
        <v>35</v>
      </c>
      <c r="C30" s="39">
        <v>53142.279608348777</v>
      </c>
      <c r="D30" s="36">
        <v>51695.149009740722</v>
      </c>
      <c r="E30" s="43">
        <v>53883.916665267549</v>
      </c>
      <c r="F30" s="43">
        <v>55729.795279494283</v>
      </c>
      <c r="G30" s="48">
        <v>53811.317093719088</v>
      </c>
      <c r="H30" s="36">
        <v>54322.901631702902</v>
      </c>
      <c r="I30" s="40">
        <v>50865.297031653172</v>
      </c>
      <c r="J30" s="40">
        <v>48673.206870803333</v>
      </c>
      <c r="K30" s="46">
        <v>48916.921167437096</v>
      </c>
      <c r="L30" s="40">
        <v>48503.486046387305</v>
      </c>
      <c r="M30" s="40">
        <v>46940.470198958486</v>
      </c>
      <c r="N30" s="40">
        <v>48375.605495379845</v>
      </c>
      <c r="O30" s="46">
        <v>46244.92226761621</v>
      </c>
      <c r="P30" s="96">
        <v>45067.475908437584</v>
      </c>
      <c r="Q30" s="40">
        <v>47025.019720595767</v>
      </c>
      <c r="R30" s="40">
        <v>45049.977349942274</v>
      </c>
      <c r="S30" s="46">
        <v>47691.261594364609</v>
      </c>
      <c r="U30" s="86">
        <f t="shared" si="10"/>
        <v>6.8377373912395871</v>
      </c>
      <c r="V30" s="88">
        <f t="shared" si="11"/>
        <v>6.6491994982072535</v>
      </c>
      <c r="W30" s="84">
        <f t="shared" si="12"/>
        <v>6.9257463276666336</v>
      </c>
      <c r="X30" s="84">
        <f t="shared" si="13"/>
        <v>7.1579707893216149</v>
      </c>
      <c r="Y30" s="86">
        <f t="shared" si="14"/>
        <v>6.9085920501421194</v>
      </c>
      <c r="Z30" s="88">
        <f t="shared" si="15"/>
        <v>6.9721506378596825</v>
      </c>
      <c r="AA30" s="84">
        <f t="shared" si="16"/>
        <v>6.5297391883032994</v>
      </c>
      <c r="AB30" s="84">
        <f t="shared" si="9"/>
        <v>6.2498600385282099</v>
      </c>
      <c r="AC30" s="74">
        <v>6.2833041916832952</v>
      </c>
      <c r="AD30" s="84">
        <v>6.2322183877558404</v>
      </c>
      <c r="AE30" s="84">
        <v>6.0326924185287556</v>
      </c>
      <c r="AF30" s="84">
        <v>6.2187614625932284</v>
      </c>
      <c r="AG30" s="86">
        <v>5.9454166594231221</v>
      </c>
      <c r="AH30" s="88">
        <v>5.7930064724678765</v>
      </c>
      <c r="AI30" s="208">
        <v>6.0433371956608619</v>
      </c>
      <c r="AJ30" s="208">
        <v>5.7890996339169991</v>
      </c>
      <c r="AK30" s="86">
        <v>6.1288104098817451</v>
      </c>
    </row>
    <row r="31" spans="1:37" x14ac:dyDescent="0.3">
      <c r="B31" s="1" t="s">
        <v>6</v>
      </c>
      <c r="C31" s="22">
        <v>249046.88549013238</v>
      </c>
      <c r="D31" s="15">
        <v>247202.64290763132</v>
      </c>
      <c r="E31" s="16">
        <v>249891.87039426481</v>
      </c>
      <c r="F31" s="16">
        <v>249625.36785192875</v>
      </c>
      <c r="G31" s="50">
        <v>246977.27659347723</v>
      </c>
      <c r="H31" s="15">
        <v>244604.30112959087</v>
      </c>
      <c r="I31" s="54">
        <v>246393.2602395516</v>
      </c>
      <c r="J31" s="54">
        <v>245160.35668277962</v>
      </c>
      <c r="K31" s="95">
        <v>242157.17449554117</v>
      </c>
      <c r="L31" s="54">
        <v>236342.70486996131</v>
      </c>
      <c r="M31" s="54">
        <v>230014.01307094132</v>
      </c>
      <c r="N31" s="54">
        <v>229888.99421573244</v>
      </c>
      <c r="O31" s="95">
        <v>231486.63784189941</v>
      </c>
      <c r="P31" s="98">
        <v>232060.2746383707</v>
      </c>
      <c r="Q31" s="54">
        <v>225843.42161648377</v>
      </c>
      <c r="R31" s="54">
        <v>223807.65731309401</v>
      </c>
      <c r="S31" s="95">
        <v>222306.76663122434</v>
      </c>
      <c r="U31" s="85">
        <f t="shared" si="10"/>
        <v>32.044489126885509</v>
      </c>
      <c r="V31" s="87">
        <f t="shared" si="11"/>
        <v>31.796014145683433</v>
      </c>
      <c r="W31" s="83">
        <f t="shared" si="12"/>
        <v>32.118817836647558</v>
      </c>
      <c r="X31" s="83">
        <f t="shared" si="13"/>
        <v>32.062042977129401</v>
      </c>
      <c r="Y31" s="85">
        <f t="shared" si="14"/>
        <v>31.708297469615459</v>
      </c>
      <c r="Z31" s="87">
        <f t="shared" si="15"/>
        <v>31.394089470887447</v>
      </c>
      <c r="AA31" s="83">
        <f t="shared" si="16"/>
        <v>31.630282746974121</v>
      </c>
      <c r="AB31" s="83">
        <f t="shared" si="9"/>
        <v>31.479699300070752</v>
      </c>
      <c r="AC31" s="73">
        <v>31.104721091213666</v>
      </c>
      <c r="AD31" s="83">
        <v>30.367700781214957</v>
      </c>
      <c r="AE31" s="83">
        <v>29.560926572039957</v>
      </c>
      <c r="AF31" s="83">
        <v>29.552597910937823</v>
      </c>
      <c r="AG31" s="85">
        <v>29.76077038457565</v>
      </c>
      <c r="AH31" s="87">
        <v>29.82919823852545</v>
      </c>
      <c r="AI31" s="207">
        <v>29.023867684896388</v>
      </c>
      <c r="AJ31" s="207">
        <v>28.760166003073785</v>
      </c>
      <c r="AK31" s="85">
        <v>28.568672330479828</v>
      </c>
    </row>
    <row r="32" spans="1:37" x14ac:dyDescent="0.3">
      <c r="B32" s="18" t="s">
        <v>7</v>
      </c>
      <c r="C32" s="39">
        <v>33992.075278497148</v>
      </c>
      <c r="D32" s="36">
        <v>29996.628433653146</v>
      </c>
      <c r="E32" s="43">
        <v>28128.823087672656</v>
      </c>
      <c r="F32" s="43">
        <v>26207.964513252951</v>
      </c>
      <c r="G32" s="48">
        <v>25151.705573651481</v>
      </c>
      <c r="H32" s="36">
        <v>26227.187298993624</v>
      </c>
      <c r="I32" s="40">
        <v>24187.029184405328</v>
      </c>
      <c r="J32" s="40">
        <v>21138.680844742019</v>
      </c>
      <c r="K32" s="46">
        <v>19774.044719692989</v>
      </c>
      <c r="L32" s="40">
        <v>17339.05523994796</v>
      </c>
      <c r="M32" s="40">
        <v>18121.033714002831</v>
      </c>
      <c r="N32" s="40">
        <v>20413.310409462727</v>
      </c>
      <c r="O32" s="46">
        <v>21138.806078916256</v>
      </c>
      <c r="P32" s="96">
        <v>21580.28821327223</v>
      </c>
      <c r="Q32" s="40">
        <v>22577.975452150989</v>
      </c>
      <c r="R32" s="40">
        <v>24253.156707245766</v>
      </c>
      <c r="S32" s="46">
        <v>25673.794949913612</v>
      </c>
      <c r="U32" s="86">
        <f t="shared" si="10"/>
        <v>4.3737093299455605</v>
      </c>
      <c r="V32" s="88">
        <f t="shared" si="11"/>
        <v>3.8582646640862501</v>
      </c>
      <c r="W32" s="84">
        <f t="shared" si="12"/>
        <v>3.6154219154341054</v>
      </c>
      <c r="X32" s="84">
        <f t="shared" si="13"/>
        <v>3.3661678370181956</v>
      </c>
      <c r="Y32" s="86">
        <f>G32/G$25*100</f>
        <v>3.2291139217242026</v>
      </c>
      <c r="Z32" s="88">
        <f>H32/H$25*100</f>
        <v>3.3661659293476789</v>
      </c>
      <c r="AA32" s="84">
        <f t="shared" si="16"/>
        <v>3.104965497709864</v>
      </c>
      <c r="AB32" s="84">
        <f t="shared" si="9"/>
        <v>2.714302286048949</v>
      </c>
      <c r="AC32" s="74">
        <v>2.5399459963659341</v>
      </c>
      <c r="AD32" s="84">
        <v>2.2278971616467276</v>
      </c>
      <c r="AE32" s="84">
        <v>2.32887787955721</v>
      </c>
      <c r="AF32" s="84">
        <v>2.6241637039652979</v>
      </c>
      <c r="AG32" s="86">
        <v>2.7176823672576984</v>
      </c>
      <c r="AH32" s="88">
        <v>2.7739461058612971</v>
      </c>
      <c r="AI32" s="208">
        <v>2.9015685620848752</v>
      </c>
      <c r="AJ32" s="208">
        <v>3.1166262199114732</v>
      </c>
      <c r="AK32" s="86">
        <v>3.2993428248665371</v>
      </c>
    </row>
    <row r="33" spans="1:37" x14ac:dyDescent="0.3">
      <c r="B33" s="18" t="s">
        <v>8</v>
      </c>
      <c r="C33" s="39">
        <v>74208.978507521009</v>
      </c>
      <c r="D33" s="36">
        <v>77734.926304680353</v>
      </c>
      <c r="E33" s="43">
        <v>81173.568653672919</v>
      </c>
      <c r="F33" s="43">
        <v>84698.90902571824</v>
      </c>
      <c r="G33" s="48">
        <v>85144.452009478598</v>
      </c>
      <c r="H33" s="36">
        <v>80002.258160353827</v>
      </c>
      <c r="I33" s="40">
        <v>80192.612252847815</v>
      </c>
      <c r="J33" s="40">
        <v>80428.549164363067</v>
      </c>
      <c r="K33" s="46">
        <v>79393.403371204564</v>
      </c>
      <c r="L33" s="40">
        <v>77735.394010026866</v>
      </c>
      <c r="M33" s="40">
        <v>72722.910265189683</v>
      </c>
      <c r="N33" s="40">
        <v>69738.615434109684</v>
      </c>
      <c r="O33" s="46">
        <v>69013.37737976246</v>
      </c>
      <c r="P33" s="96">
        <v>71793.037393047416</v>
      </c>
      <c r="Q33" s="40">
        <v>72680.958142667718</v>
      </c>
      <c r="R33" s="40">
        <v>71453.159709424683</v>
      </c>
      <c r="S33" s="46">
        <v>74072.903917715463</v>
      </c>
      <c r="U33" s="86">
        <f t="shared" si="10"/>
        <v>9.5483579335737456</v>
      </c>
      <c r="V33" s="88">
        <f t="shared" si="11"/>
        <v>9.9985210001206415</v>
      </c>
      <c r="W33" s="84">
        <f t="shared" si="12"/>
        <v>10.433308857244688</v>
      </c>
      <c r="X33" s="84">
        <f t="shared" si="13"/>
        <v>10.878782411687366</v>
      </c>
      <c r="Y33" s="86">
        <f t="shared" si="14"/>
        <v>10.931311776701515</v>
      </c>
      <c r="Z33" s="88">
        <f t="shared" si="15"/>
        <v>10.268004442115448</v>
      </c>
      <c r="AA33" s="84">
        <f t="shared" si="16"/>
        <v>10.294579475550405</v>
      </c>
      <c r="AB33" s="84">
        <f t="shared" si="9"/>
        <v>10.327389701554255</v>
      </c>
      <c r="AC33" s="74">
        <v>10.197962019865786</v>
      </c>
      <c r="AD33" s="84">
        <v>9.9882295360256688</v>
      </c>
      <c r="AE33" s="84">
        <v>9.3461984413588386</v>
      </c>
      <c r="AF33" s="84">
        <v>8.9650105600780616</v>
      </c>
      <c r="AG33" s="86">
        <v>8.872612677825245</v>
      </c>
      <c r="AH33" s="88">
        <v>9.2283297857865438</v>
      </c>
      <c r="AI33" s="208">
        <v>9.3404647221759696</v>
      </c>
      <c r="AJ33" s="208">
        <v>9.1820126235107491</v>
      </c>
      <c r="AK33" s="86">
        <v>9.5191187954379632</v>
      </c>
    </row>
    <row r="34" spans="1:37" x14ac:dyDescent="0.3">
      <c r="B34" s="18" t="s">
        <v>9</v>
      </c>
      <c r="C34" s="39">
        <v>42647.084847474325</v>
      </c>
      <c r="D34" s="36">
        <v>42116.927665223877</v>
      </c>
      <c r="E34" s="43">
        <v>42703.336774973737</v>
      </c>
      <c r="F34" s="43">
        <v>41978.260993935575</v>
      </c>
      <c r="G34" s="48">
        <v>41447.538393166207</v>
      </c>
      <c r="H34" s="36">
        <v>41192.368406670459</v>
      </c>
      <c r="I34" s="40">
        <v>42708.505470505013</v>
      </c>
      <c r="J34" s="40">
        <v>40866.203057108054</v>
      </c>
      <c r="K34" s="46">
        <v>38108.481022368891</v>
      </c>
      <c r="L34" s="40">
        <v>36009.829891328038</v>
      </c>
      <c r="M34" s="40">
        <v>34683.603908768309</v>
      </c>
      <c r="N34" s="40">
        <v>36699.042334091995</v>
      </c>
      <c r="O34" s="46">
        <v>36950.335558319362</v>
      </c>
      <c r="P34" s="96">
        <v>36532.486963619034</v>
      </c>
      <c r="Q34" s="40">
        <v>33592.073331341031</v>
      </c>
      <c r="R34" s="40">
        <v>32664.055967720909</v>
      </c>
      <c r="S34" s="46">
        <v>32967.170181120789</v>
      </c>
      <c r="U34" s="86">
        <f t="shared" si="10"/>
        <v>5.487336426627996</v>
      </c>
      <c r="V34" s="88">
        <f t="shared" si="11"/>
        <v>5.4172172759357009</v>
      </c>
      <c r="W34" s="84">
        <f t="shared" si="12"/>
        <v>5.4886967420284378</v>
      </c>
      <c r="X34" s="84">
        <f t="shared" si="13"/>
        <v>5.3917148712669105</v>
      </c>
      <c r="Y34" s="86">
        <f t="shared" si="14"/>
        <v>5.3212623237280079</v>
      </c>
      <c r="Z34" s="88">
        <f t="shared" si="15"/>
        <v>5.2868935390945424</v>
      </c>
      <c r="AA34" s="84">
        <f t="shared" si="16"/>
        <v>5.4826260361967396</v>
      </c>
      <c r="AB34" s="84">
        <f t="shared" si="9"/>
        <v>5.2474054173366111</v>
      </c>
      <c r="AC34" s="74">
        <v>4.8949764791396637</v>
      </c>
      <c r="AD34" s="84">
        <v>4.6269071005342735</v>
      </c>
      <c r="AE34" s="84">
        <v>4.457465241844198</v>
      </c>
      <c r="AF34" s="84">
        <v>4.7177205916962697</v>
      </c>
      <c r="AG34" s="86">
        <v>4.7504705344384321</v>
      </c>
      <c r="AH34" s="88">
        <v>4.6959127213062146</v>
      </c>
      <c r="AI34" s="208">
        <v>4.3170258608897099</v>
      </c>
      <c r="AJ34" s="208">
        <v>4.1974599227011549</v>
      </c>
      <c r="AK34" s="86">
        <v>4.2366154518812547</v>
      </c>
    </row>
    <row r="35" spans="1:37" x14ac:dyDescent="0.3">
      <c r="B35" s="18" t="s">
        <v>10</v>
      </c>
      <c r="C35" s="39">
        <v>46348.65819377789</v>
      </c>
      <c r="D35" s="36">
        <v>47589.164357973707</v>
      </c>
      <c r="E35" s="43">
        <v>45905.481349105699</v>
      </c>
      <c r="F35" s="43">
        <v>45480.609236675919</v>
      </c>
      <c r="G35" s="48">
        <v>46665.95020795575</v>
      </c>
      <c r="H35" s="36">
        <v>47979.457422158346</v>
      </c>
      <c r="I35" s="40">
        <v>49695.738920400472</v>
      </c>
      <c r="J35" s="40">
        <v>50549.072770006627</v>
      </c>
      <c r="K35" s="46">
        <v>48750.211151933821</v>
      </c>
      <c r="L35" s="40">
        <v>47019.964748152932</v>
      </c>
      <c r="M35" s="40">
        <v>46521.316670522239</v>
      </c>
      <c r="N35" s="40">
        <v>46426.179918191221</v>
      </c>
      <c r="O35" s="46">
        <v>47579.587506991542</v>
      </c>
      <c r="P35" s="96">
        <v>46978.844260884463</v>
      </c>
      <c r="Q35" s="40">
        <v>44400.804484785709</v>
      </c>
      <c r="R35" s="40">
        <v>43578.754526999946</v>
      </c>
      <c r="S35" s="46">
        <v>41631.804494280477</v>
      </c>
      <c r="U35" s="86">
        <f t="shared" si="10"/>
        <v>5.9636123158628909</v>
      </c>
      <c r="V35" s="88">
        <f t="shared" si="11"/>
        <v>6.1210742947953891</v>
      </c>
      <c r="W35" s="84">
        <f t="shared" si="12"/>
        <v>5.900271148594304</v>
      </c>
      <c r="X35" s="84">
        <f t="shared" si="13"/>
        <v>5.8415587346767524</v>
      </c>
      <c r="Y35" s="86">
        <f t="shared" si="14"/>
        <v>5.9912306561372279</v>
      </c>
      <c r="Z35" s="88">
        <f t="shared" si="15"/>
        <v>6.1579922025894973</v>
      </c>
      <c r="AA35" s="84">
        <f t="shared" si="16"/>
        <v>6.3795993114577483</v>
      </c>
      <c r="AB35" s="84">
        <f t="shared" si="9"/>
        <v>6.4907297094374634</v>
      </c>
      <c r="AC35" s="74">
        <v>6.2618905435180334</v>
      </c>
      <c r="AD35" s="84">
        <v>6.0416005689738785</v>
      </c>
      <c r="AE35" s="84">
        <v>5.9788236715290068</v>
      </c>
      <c r="AF35" s="84">
        <v>5.9681596865643582</v>
      </c>
      <c r="AG35" s="86">
        <v>6.1170061131368714</v>
      </c>
      <c r="AH35" s="88">
        <v>6.0386951651182237</v>
      </c>
      <c r="AI35" s="208">
        <v>5.7060908183447241</v>
      </c>
      <c r="AJ35" s="208">
        <v>5.6000417029984906</v>
      </c>
      <c r="AK35" s="86">
        <v>5.3501087670295089</v>
      </c>
    </row>
    <row r="36" spans="1:37" x14ac:dyDescent="0.3">
      <c r="B36" s="18" t="s">
        <v>11</v>
      </c>
      <c r="C36" s="39">
        <v>51850.088662862006</v>
      </c>
      <c r="D36" s="36">
        <v>49764.996146100231</v>
      </c>
      <c r="E36" s="43">
        <v>51980.660528839813</v>
      </c>
      <c r="F36" s="43">
        <v>51259.624082346068</v>
      </c>
      <c r="G36" s="48">
        <v>48567.63040922521</v>
      </c>
      <c r="H36" s="36">
        <v>49203.029841414602</v>
      </c>
      <c r="I36" s="40">
        <v>49609.374411392972</v>
      </c>
      <c r="J36" s="40">
        <v>52177.850846559842</v>
      </c>
      <c r="K36" s="46">
        <v>56131.034230340905</v>
      </c>
      <c r="L36" s="40">
        <v>58238.460980505522</v>
      </c>
      <c r="M36" s="40">
        <v>57965.148512458254</v>
      </c>
      <c r="N36" s="40">
        <v>56611.846119876791</v>
      </c>
      <c r="O36" s="46">
        <v>56804.531317909816</v>
      </c>
      <c r="P36" s="96">
        <v>55175.617807547533</v>
      </c>
      <c r="Q36" s="40">
        <v>52591.610205538345</v>
      </c>
      <c r="R36" s="40">
        <v>51858.530401702708</v>
      </c>
      <c r="S36" s="46">
        <v>47961.093088194</v>
      </c>
      <c r="U36" s="86">
        <f t="shared" si="10"/>
        <v>6.6714731208753166</v>
      </c>
      <c r="V36" s="88">
        <f t="shared" si="11"/>
        <v>6.4009369107454512</v>
      </c>
      <c r="W36" s="84">
        <f t="shared" si="12"/>
        <v>6.6811191733460218</v>
      </c>
      <c r="X36" s="84">
        <f t="shared" si="13"/>
        <v>6.5838191224801763</v>
      </c>
      <c r="Y36" s="86">
        <f t="shared" si="14"/>
        <v>6.2353787913245071</v>
      </c>
      <c r="Z36" s="88">
        <f t="shared" si="15"/>
        <v>6.3150333577402824</v>
      </c>
      <c r="AA36" s="84">
        <f t="shared" si="16"/>
        <v>6.3685124260593629</v>
      </c>
      <c r="AB36" s="84">
        <f t="shared" si="9"/>
        <v>6.6998721856934731</v>
      </c>
      <c r="AC36" s="74">
        <v>7.2099460523242467</v>
      </c>
      <c r="AD36" s="84">
        <v>7.4830664140344103</v>
      </c>
      <c r="AE36" s="84">
        <v>7.4495613377507039</v>
      </c>
      <c r="AF36" s="84">
        <v>7.277543368633828</v>
      </c>
      <c r="AG36" s="86">
        <v>7.3029986919174101</v>
      </c>
      <c r="AH36" s="88">
        <v>7.0923144604531698</v>
      </c>
      <c r="AI36" s="208">
        <v>6.7587177214011103</v>
      </c>
      <c r="AJ36" s="208">
        <v>6.6640255339519143</v>
      </c>
      <c r="AK36" s="86">
        <v>6.1634864912645648</v>
      </c>
    </row>
    <row r="37" spans="1:37" x14ac:dyDescent="0.3">
      <c r="C37" s="122"/>
      <c r="D37" s="37"/>
      <c r="E37" s="45"/>
      <c r="F37" s="45"/>
      <c r="G37" s="49"/>
      <c r="H37" s="71"/>
      <c r="I37" s="40"/>
      <c r="J37" s="40"/>
      <c r="K37" s="46"/>
      <c r="L37" s="40"/>
      <c r="M37" s="40"/>
      <c r="N37" s="40"/>
      <c r="O37" s="46"/>
      <c r="P37" s="96"/>
      <c r="Q37" s="40"/>
      <c r="R37" s="40"/>
      <c r="S37" s="46"/>
      <c r="U37" s="69"/>
      <c r="V37" s="71"/>
      <c r="Y37" s="69"/>
      <c r="Z37" s="71"/>
      <c r="AC37" s="74"/>
      <c r="AD37" s="94"/>
      <c r="AG37" s="69"/>
      <c r="AH37" s="71"/>
      <c r="AI37" s="207"/>
      <c r="AJ37" s="207"/>
      <c r="AK37" s="85"/>
    </row>
    <row r="38" spans="1:37" s="1" customFormat="1" x14ac:dyDescent="0.3">
      <c r="A38" s="1" t="s">
        <v>22</v>
      </c>
      <c r="B38" s="13" t="s">
        <v>2</v>
      </c>
      <c r="C38" s="22">
        <v>640923.40008706984</v>
      </c>
      <c r="D38" s="15">
        <v>640630.00000000035</v>
      </c>
      <c r="E38" s="16">
        <v>640600.5</v>
      </c>
      <c r="F38" s="16">
        <v>640708.25000000012</v>
      </c>
      <c r="G38" s="50">
        <v>640825.00000000093</v>
      </c>
      <c r="H38" s="15">
        <v>640955.75000000035</v>
      </c>
      <c r="I38" s="54">
        <v>640893.25000000012</v>
      </c>
      <c r="J38" s="54">
        <v>640777.50000000093</v>
      </c>
      <c r="K38" s="95">
        <v>640569.25000000023</v>
      </c>
      <c r="L38" s="116">
        <v>640414.25000000047</v>
      </c>
      <c r="M38" s="116">
        <v>640140.7500000007</v>
      </c>
      <c r="N38" s="116">
        <v>639729.4999999993</v>
      </c>
      <c r="O38" s="178">
        <v>639563.99999999895</v>
      </c>
      <c r="P38" s="215">
        <v>639410.49999999919</v>
      </c>
      <c r="Q38" s="116">
        <v>639373.4999999986</v>
      </c>
      <c r="R38" s="116">
        <v>639361.00000000047</v>
      </c>
      <c r="S38" s="178">
        <v>639175.50000000105</v>
      </c>
      <c r="U38" s="68"/>
      <c r="V38" s="70"/>
      <c r="Y38" s="68"/>
      <c r="Z38" s="70"/>
      <c r="AC38" s="73"/>
      <c r="AD38" s="81"/>
      <c r="AG38" s="68"/>
      <c r="AH38" s="70"/>
      <c r="AI38" s="208"/>
      <c r="AJ38" s="208"/>
      <c r="AK38" s="86"/>
    </row>
    <row r="39" spans="1:37" x14ac:dyDescent="0.3">
      <c r="B39" s="1" t="s">
        <v>3</v>
      </c>
      <c r="C39" s="22">
        <v>458406.36263319058</v>
      </c>
      <c r="D39" s="15">
        <v>464484.0189251774</v>
      </c>
      <c r="E39" s="16">
        <v>462549.05615036061</v>
      </c>
      <c r="F39" s="16">
        <v>455954.48518808011</v>
      </c>
      <c r="G39" s="50">
        <v>451730.01715155365</v>
      </c>
      <c r="H39" s="15">
        <v>449293.25989381294</v>
      </c>
      <c r="I39" s="54">
        <v>443532.65656580101</v>
      </c>
      <c r="J39" s="54">
        <v>443876.82621798874</v>
      </c>
      <c r="K39" s="95">
        <v>441918.21746405796</v>
      </c>
      <c r="L39" s="116">
        <v>437650.07436493365</v>
      </c>
      <c r="M39" s="116">
        <v>444556.60994009062</v>
      </c>
      <c r="N39" s="116">
        <v>448747.02364312176</v>
      </c>
      <c r="O39" s="178">
        <v>447036.28252183803</v>
      </c>
      <c r="P39" s="215">
        <v>446725.3097460469</v>
      </c>
      <c r="Q39" s="116">
        <v>448737.95331318735</v>
      </c>
      <c r="R39" s="116">
        <v>448978.88559202605</v>
      </c>
      <c r="S39" s="178">
        <v>453143.92490644823</v>
      </c>
      <c r="U39" s="85">
        <f t="shared" ref="U39:Z39" si="17">C39/C$38*100</f>
        <v>71.522800161597445</v>
      </c>
      <c r="V39" s="87">
        <f t="shared" si="17"/>
        <v>72.504256579488498</v>
      </c>
      <c r="W39" s="83">
        <f t="shared" si="17"/>
        <v>72.205540918304095</v>
      </c>
      <c r="X39" s="83">
        <f t="shared" si="17"/>
        <v>71.164135187595917</v>
      </c>
      <c r="Y39" s="85">
        <f t="shared" si="17"/>
        <v>70.491946654945266</v>
      </c>
      <c r="Z39" s="87">
        <f t="shared" si="17"/>
        <v>70.097391262004066</v>
      </c>
      <c r="AA39" s="83">
        <f>I39/I$38*100</f>
        <v>69.205387412927337</v>
      </c>
      <c r="AB39" s="83">
        <f>J39/J$38*100</f>
        <v>69.271599926337629</v>
      </c>
      <c r="AC39" s="73">
        <v>68.988359566753758</v>
      </c>
      <c r="AD39" s="83">
        <v>68.338590898771116</v>
      </c>
      <c r="AE39" s="83">
        <v>69.446697455222179</v>
      </c>
      <c r="AF39" s="83">
        <v>70.146370246037151</v>
      </c>
      <c r="AG39" s="85">
        <v>69.897036500153035</v>
      </c>
      <c r="AH39" s="87">
        <v>69.865182030330658</v>
      </c>
      <c r="AI39" s="207">
        <v>70.184008770020696</v>
      </c>
      <c r="AJ39" s="207">
        <v>70.223064214430622</v>
      </c>
      <c r="AK39" s="85">
        <v>70.895071057393082</v>
      </c>
    </row>
    <row r="40" spans="1:37" x14ac:dyDescent="0.3">
      <c r="B40" s="6" t="s">
        <v>34</v>
      </c>
      <c r="C40" s="121">
        <v>417105.66432437353</v>
      </c>
      <c r="D40" s="40">
        <v>424367.9370087494</v>
      </c>
      <c r="E40" s="38">
        <v>423517.11831471039</v>
      </c>
      <c r="F40" s="38">
        <v>421873.34513020242</v>
      </c>
      <c r="G40" s="46">
        <v>415527.01873174228</v>
      </c>
      <c r="H40" s="36">
        <v>411240.76837561541</v>
      </c>
      <c r="I40" s="40">
        <v>404446.88903554692</v>
      </c>
      <c r="J40" s="40">
        <v>402201.56813851302</v>
      </c>
      <c r="K40" s="46">
        <v>403436.30591077951</v>
      </c>
      <c r="L40" s="117">
        <v>402100.40922225616</v>
      </c>
      <c r="M40" s="117">
        <v>410501.50096668064</v>
      </c>
      <c r="N40" s="117">
        <v>417816.44310381525</v>
      </c>
      <c r="O40" s="179">
        <v>416674.88954983617</v>
      </c>
      <c r="P40" s="216">
        <v>418239.20490794483</v>
      </c>
      <c r="Q40" s="117">
        <v>418988.34282740799</v>
      </c>
      <c r="R40" s="117">
        <v>418863.69013262296</v>
      </c>
      <c r="S40" s="179">
        <v>422071.5411435283</v>
      </c>
      <c r="U40" s="86">
        <v>65.078863444166572</v>
      </c>
      <c r="V40" s="88">
        <v>66.242282910377156</v>
      </c>
      <c r="W40" s="84">
        <v>66.112517601018169</v>
      </c>
      <c r="X40" s="84">
        <v>65.844843597722104</v>
      </c>
      <c r="Y40" s="86">
        <v>64.842510627978257</v>
      </c>
      <c r="Z40" s="88">
        <v>64.160555291939446</v>
      </c>
      <c r="AA40" s="84">
        <v>63.106748126235821</v>
      </c>
      <c r="AB40" s="84">
        <v>62.767742022544873</v>
      </c>
      <c r="AC40" s="74">
        <v>62.980904236470828</v>
      </c>
      <c r="AD40" s="84">
        <v>62.78754871901365</v>
      </c>
      <c r="AE40" s="84">
        <v>64.126756649483767</v>
      </c>
      <c r="AF40" s="84">
        <v>65.311423516316765</v>
      </c>
      <c r="AG40" s="86">
        <v>65.149834817131179</v>
      </c>
      <c r="AH40" s="88">
        <v>65.410124623844212</v>
      </c>
      <c r="AI40" s="208">
        <v>65.531077347967809</v>
      </c>
      <c r="AJ40" s="208">
        <v>65.512862081456745</v>
      </c>
      <c r="AK40" s="86">
        <v>66.033748343534384</v>
      </c>
    </row>
    <row r="41" spans="1:37" x14ac:dyDescent="0.3">
      <c r="B41" s="18" t="s">
        <v>4</v>
      </c>
      <c r="C41" s="121">
        <v>386349.48449171195</v>
      </c>
      <c r="D41" s="40">
        <v>394318.76046132739</v>
      </c>
      <c r="E41" s="38">
        <v>396976.81870196102</v>
      </c>
      <c r="F41" s="38">
        <v>397591.69696329616</v>
      </c>
      <c r="G41" s="46">
        <v>391923.95349431376</v>
      </c>
      <c r="H41" s="96">
        <v>388540.46517949394</v>
      </c>
      <c r="I41" s="40">
        <v>382246.67397768539</v>
      </c>
      <c r="J41" s="40">
        <v>380508.18401359447</v>
      </c>
      <c r="K41" s="46">
        <v>382627.67371724721</v>
      </c>
      <c r="L41" s="117">
        <v>382748.70892897237</v>
      </c>
      <c r="M41" s="117">
        <v>389486.00619001762</v>
      </c>
      <c r="N41" s="117">
        <v>395762.40562624513</v>
      </c>
      <c r="O41" s="179">
        <v>395245.36953201186</v>
      </c>
      <c r="P41" s="216">
        <v>396551.3359712981</v>
      </c>
      <c r="Q41" s="117">
        <v>398320.31833510794</v>
      </c>
      <c r="R41" s="117">
        <v>395748.75870757393</v>
      </c>
      <c r="S41" s="179">
        <v>397477.43622601975</v>
      </c>
      <c r="U41" s="86">
        <f t="shared" ref="U41:U49" si="18">C41/C$38*100</f>
        <v>60.280134012773779</v>
      </c>
      <c r="V41" s="88">
        <f t="shared" ref="V41:V49" si="19">D41/D$38*100</f>
        <v>61.551716351299056</v>
      </c>
      <c r="W41" s="84">
        <f t="shared" ref="W41:W49" si="20">E41/E$38*100</f>
        <v>61.969483118099497</v>
      </c>
      <c r="X41" s="84">
        <f t="shared" ref="X41:X49" si="21">F41/F$38*100</f>
        <v>62.055030033294578</v>
      </c>
      <c r="Y41" s="86">
        <f t="shared" ref="Y41:Y49" si="22">G41/G$38*100</f>
        <v>61.159279599627538</v>
      </c>
      <c r="Z41" s="88">
        <f t="shared" ref="Z41:Z49" si="23">H41/H$38*100</f>
        <v>60.618921849050224</v>
      </c>
      <c r="AA41" s="84">
        <f t="shared" ref="AA41:AA49" si="24">I41/I$38*100</f>
        <v>59.642799167831043</v>
      </c>
      <c r="AB41" s="84">
        <f t="shared" ref="AB41:AB49" si="25">J41/J$38*100</f>
        <v>59.3822635803526</v>
      </c>
      <c r="AC41" s="74">
        <v>59.732444808620933</v>
      </c>
      <c r="AD41" s="84">
        <v>59.76580142134128</v>
      </c>
      <c r="AE41" s="84">
        <v>60.843807582944407</v>
      </c>
      <c r="AF41" s="84">
        <v>61.864023095112167</v>
      </c>
      <c r="AG41" s="86">
        <v>61.799189687351465</v>
      </c>
      <c r="AH41" s="88">
        <v>62.018270887215429</v>
      </c>
      <c r="AI41" s="208">
        <v>62.298534164320039</v>
      </c>
      <c r="AJ41" s="208">
        <v>61.89754437752282</v>
      </c>
      <c r="AK41" s="86">
        <v>62.185962419714002</v>
      </c>
    </row>
    <row r="42" spans="1:37" x14ac:dyDescent="0.3">
      <c r="B42" s="18" t="s">
        <v>5</v>
      </c>
      <c r="C42" s="121">
        <v>30756.179832661561</v>
      </c>
      <c r="D42" s="40">
        <v>30049.176547422001</v>
      </c>
      <c r="E42" s="38">
        <v>26540.299612749353</v>
      </c>
      <c r="F42" s="38">
        <v>24281.648166906267</v>
      </c>
      <c r="G42" s="46">
        <v>23603.065237428527</v>
      </c>
      <c r="H42" s="96">
        <v>22700.303196121495</v>
      </c>
      <c r="I42" s="40">
        <v>22200.215057861529</v>
      </c>
      <c r="J42" s="40">
        <v>21693.384124918524</v>
      </c>
      <c r="K42" s="46">
        <v>20808.632193532299</v>
      </c>
      <c r="L42" s="117">
        <v>19351.700293283819</v>
      </c>
      <c r="M42" s="117">
        <v>21015.494776663043</v>
      </c>
      <c r="N42" s="117">
        <v>22054.037477570135</v>
      </c>
      <c r="O42" s="179">
        <v>21429.520017824321</v>
      </c>
      <c r="P42" s="216">
        <v>21687.86893664673</v>
      </c>
      <c r="Q42" s="117">
        <v>20668.02449230005</v>
      </c>
      <c r="R42" s="117">
        <v>23114.931425049032</v>
      </c>
      <c r="S42" s="179">
        <v>24594.104917508546</v>
      </c>
      <c r="U42" s="86">
        <f t="shared" si="18"/>
        <v>4.7987294313927862</v>
      </c>
      <c r="V42" s="88">
        <f t="shared" si="19"/>
        <v>4.6905665590780927</v>
      </c>
      <c r="W42" s="84">
        <f t="shared" si="20"/>
        <v>4.1430344829186598</v>
      </c>
      <c r="X42" s="84">
        <f t="shared" si="21"/>
        <v>3.7898135644275319</v>
      </c>
      <c r="Y42" s="86">
        <f t="shared" si="22"/>
        <v>3.6832310283507188</v>
      </c>
      <c r="Z42" s="88">
        <f t="shared" si="23"/>
        <v>3.5416334428892298</v>
      </c>
      <c r="AA42" s="84">
        <f t="shared" si="24"/>
        <v>3.4639489584047771</v>
      </c>
      <c r="AB42" s="84">
        <f t="shared" si="25"/>
        <v>3.385478442192257</v>
      </c>
      <c r="AC42" s="74">
        <v>3.248459427849884</v>
      </c>
      <c r="AD42" s="84">
        <v>3.0217472976723747</v>
      </c>
      <c r="AE42" s="84">
        <v>3.2829490665393544</v>
      </c>
      <c r="AF42" s="84">
        <v>3.4474004212046121</v>
      </c>
      <c r="AG42" s="86">
        <v>3.3506451297797182</v>
      </c>
      <c r="AH42" s="88">
        <v>3.3918537366287791</v>
      </c>
      <c r="AI42" s="208">
        <v>3.2325431836477576</v>
      </c>
      <c r="AJ42" s="208">
        <v>3.6153177039339304</v>
      </c>
      <c r="AK42" s="86">
        <v>3.8477859238203758</v>
      </c>
    </row>
    <row r="43" spans="1:37" x14ac:dyDescent="0.3">
      <c r="B43" s="6" t="s">
        <v>35</v>
      </c>
      <c r="C43" s="39">
        <v>41300.698308817053</v>
      </c>
      <c r="D43" s="36">
        <v>40116.081916428033</v>
      </c>
      <c r="E43" s="43">
        <v>39031.937835650286</v>
      </c>
      <c r="F43" s="43">
        <v>34081.140057877608</v>
      </c>
      <c r="G43" s="48">
        <v>36202.998419811287</v>
      </c>
      <c r="H43" s="36">
        <v>38052.491518197494</v>
      </c>
      <c r="I43" s="40">
        <v>39085.767530254045</v>
      </c>
      <c r="J43" s="40">
        <v>41675.258079475752</v>
      </c>
      <c r="K43" s="46">
        <v>38481.911553278464</v>
      </c>
      <c r="L43" s="117">
        <v>35549.665142677462</v>
      </c>
      <c r="M43" s="117">
        <v>34055.108973409973</v>
      </c>
      <c r="N43" s="117">
        <v>30930.580539306524</v>
      </c>
      <c r="O43" s="179">
        <v>30361.39297200186</v>
      </c>
      <c r="P43" s="216">
        <v>28486.104838102085</v>
      </c>
      <c r="Q43" s="117">
        <v>29749.61048577934</v>
      </c>
      <c r="R43" s="117">
        <v>30115.195459403109</v>
      </c>
      <c r="S43" s="179">
        <v>31072.383762919915</v>
      </c>
      <c r="U43" s="86">
        <f t="shared" si="18"/>
        <v>6.4439367174308702</v>
      </c>
      <c r="V43" s="88">
        <f t="shared" si="19"/>
        <v>6.2619736691113452</v>
      </c>
      <c r="W43" s="84">
        <f t="shared" si="20"/>
        <v>6.0930233172859349</v>
      </c>
      <c r="X43" s="84">
        <f t="shared" si="21"/>
        <v>5.3192915898738002</v>
      </c>
      <c r="Y43" s="86">
        <f t="shared" si="22"/>
        <v>5.6494360269669937</v>
      </c>
      <c r="Z43" s="88">
        <f t="shared" si="23"/>
        <v>5.9368359700646218</v>
      </c>
      <c r="AA43" s="84">
        <f t="shared" si="24"/>
        <v>6.09863928669151</v>
      </c>
      <c r="AB43" s="84">
        <f t="shared" si="25"/>
        <v>6.503857903792766</v>
      </c>
      <c r="AC43" s="74">
        <v>6.0074553302829399</v>
      </c>
      <c r="AD43" s="84">
        <v>5.5510421797574674</v>
      </c>
      <c r="AE43" s="84">
        <v>5.3199408057384154</v>
      </c>
      <c r="AF43" s="84">
        <v>4.8349467297203832</v>
      </c>
      <c r="AG43" s="86">
        <v>4.7472016830218573</v>
      </c>
      <c r="AH43" s="88">
        <v>4.4550574064864623</v>
      </c>
      <c r="AI43" s="208">
        <v>4.6529314220529008</v>
      </c>
      <c r="AJ43" s="208">
        <v>4.7102021329738735</v>
      </c>
      <c r="AK43" s="86">
        <v>4.8613227138586925</v>
      </c>
    </row>
    <row r="44" spans="1:37" x14ac:dyDescent="0.3">
      <c r="B44" s="1" t="s">
        <v>6</v>
      </c>
      <c r="C44" s="22">
        <v>182517.03745387925</v>
      </c>
      <c r="D44" s="15">
        <v>176145.98107482295</v>
      </c>
      <c r="E44" s="16">
        <v>178051.44384963939</v>
      </c>
      <c r="F44" s="16">
        <v>184753.76481192006</v>
      </c>
      <c r="G44" s="50">
        <v>189094.98284844734</v>
      </c>
      <c r="H44" s="15">
        <v>191662.49010618735</v>
      </c>
      <c r="I44" s="54">
        <v>197360.5934341992</v>
      </c>
      <c r="J44" s="54">
        <v>196900.67378201216</v>
      </c>
      <c r="K44" s="95">
        <v>198651.03253594215</v>
      </c>
      <c r="L44" s="116">
        <v>202764.1756350669</v>
      </c>
      <c r="M44" s="116">
        <v>195584.14005991007</v>
      </c>
      <c r="N44" s="116">
        <v>190982.47635687754</v>
      </c>
      <c r="O44" s="178">
        <v>192527.71747816104</v>
      </c>
      <c r="P44" s="215">
        <v>192685.19025395229</v>
      </c>
      <c r="Q44" s="116">
        <v>190635.5466868112</v>
      </c>
      <c r="R44" s="116">
        <v>190382.11440797435</v>
      </c>
      <c r="S44" s="178">
        <v>186031.57509355276</v>
      </c>
      <c r="U44" s="85">
        <f t="shared" si="18"/>
        <v>28.477199838402562</v>
      </c>
      <c r="V44" s="87">
        <f t="shared" si="19"/>
        <v>27.495743420511502</v>
      </c>
      <c r="W44" s="83">
        <f t="shared" si="20"/>
        <v>27.794459081695905</v>
      </c>
      <c r="X44" s="83">
        <f t="shared" si="21"/>
        <v>28.83586481240409</v>
      </c>
      <c r="Y44" s="85">
        <f t="shared" si="22"/>
        <v>29.508053345054748</v>
      </c>
      <c r="Z44" s="87">
        <f t="shared" si="23"/>
        <v>29.902608737995916</v>
      </c>
      <c r="AA44" s="83">
        <f t="shared" si="24"/>
        <v>30.794612587072677</v>
      </c>
      <c r="AB44" s="83">
        <f t="shared" si="25"/>
        <v>30.728400073662364</v>
      </c>
      <c r="AC44" s="73">
        <v>31.011640433246225</v>
      </c>
      <c r="AD44" s="83">
        <v>31.661409101228895</v>
      </c>
      <c r="AE44" s="83">
        <v>30.553302544777829</v>
      </c>
      <c r="AF44" s="83">
        <v>29.853629753962846</v>
      </c>
      <c r="AG44" s="85">
        <v>30.102963499846979</v>
      </c>
      <c r="AH44" s="87">
        <v>30.134817969669331</v>
      </c>
      <c r="AI44" s="207">
        <v>29.815991229979289</v>
      </c>
      <c r="AJ44" s="207">
        <v>29.776935785569375</v>
      </c>
      <c r="AK44" s="85">
        <v>29.104928942606918</v>
      </c>
    </row>
    <row r="45" spans="1:37" x14ac:dyDescent="0.3">
      <c r="B45" s="18" t="s">
        <v>7</v>
      </c>
      <c r="C45" s="39">
        <v>31744.876368822202</v>
      </c>
      <c r="D45" s="36">
        <v>28084.136217363914</v>
      </c>
      <c r="E45" s="43">
        <v>28838.654591434541</v>
      </c>
      <c r="F45" s="43">
        <v>29096.254772057171</v>
      </c>
      <c r="G45" s="48">
        <v>27889.363730773439</v>
      </c>
      <c r="H45" s="36">
        <v>29033.181359183422</v>
      </c>
      <c r="I45" s="40">
        <v>29320.575133730123</v>
      </c>
      <c r="J45" s="40">
        <v>26370.461315925004</v>
      </c>
      <c r="K45" s="46">
        <v>27980.785816231852</v>
      </c>
      <c r="L45" s="117">
        <v>27516.359343595384</v>
      </c>
      <c r="M45" s="117">
        <v>25179.446007109982</v>
      </c>
      <c r="N45" s="117">
        <v>23953.564100861498</v>
      </c>
      <c r="O45" s="179">
        <v>24068.486481848144</v>
      </c>
      <c r="P45" s="216">
        <v>25070.457673580029</v>
      </c>
      <c r="Q45" s="117">
        <v>25506.759423983356</v>
      </c>
      <c r="R45" s="117">
        <v>26224.076174707046</v>
      </c>
      <c r="S45" s="179">
        <v>25794.024768900781</v>
      </c>
      <c r="U45" s="86">
        <f t="shared" si="18"/>
        <v>4.9529906950674043</v>
      </c>
      <c r="V45" s="88">
        <f t="shared" si="19"/>
        <v>4.3838309503713377</v>
      </c>
      <c r="W45" s="84">
        <f t="shared" si="20"/>
        <v>4.5018158105456587</v>
      </c>
      <c r="X45" s="84">
        <f t="shared" si="21"/>
        <v>4.5412642606142759</v>
      </c>
      <c r="Y45" s="86">
        <f t="shared" si="22"/>
        <v>4.3521029502240705</v>
      </c>
      <c r="Z45" s="88">
        <f t="shared" si="23"/>
        <v>4.5296701619703708</v>
      </c>
      <c r="AA45" s="84">
        <f t="shared" si="24"/>
        <v>4.5749545862325931</v>
      </c>
      <c r="AB45" s="84">
        <f t="shared" si="25"/>
        <v>4.1153850308297288</v>
      </c>
      <c r="AC45" s="74">
        <v>4.3681125524261182</v>
      </c>
      <c r="AD45" s="84">
        <v>4.2966500735415183</v>
      </c>
      <c r="AE45" s="84">
        <v>3.9334233927632254</v>
      </c>
      <c r="AF45" s="84">
        <v>3.7443269539487427</v>
      </c>
      <c r="AG45" s="86">
        <v>3.7632647368907852</v>
      </c>
      <c r="AH45" s="88">
        <v>3.9208705008097402</v>
      </c>
      <c r="AI45" s="208">
        <v>3.9893363462801341</v>
      </c>
      <c r="AJ45" s="208">
        <v>4.1016071006375157</v>
      </c>
      <c r="AK45" s="86">
        <v>4.03551524876982</v>
      </c>
    </row>
    <row r="46" spans="1:37" x14ac:dyDescent="0.3">
      <c r="B46" s="18" t="s">
        <v>8</v>
      </c>
      <c r="C46" s="39">
        <v>53424.514969149059</v>
      </c>
      <c r="D46" s="36">
        <v>51831.540349893738</v>
      </c>
      <c r="E46" s="43">
        <v>52336.817999560379</v>
      </c>
      <c r="F46" s="43">
        <v>54525.585244500398</v>
      </c>
      <c r="G46" s="48">
        <v>55078.345998828707</v>
      </c>
      <c r="H46" s="36">
        <v>58552.154508436419</v>
      </c>
      <c r="I46" s="40">
        <v>60291.082201543402</v>
      </c>
      <c r="J46" s="40">
        <v>60052.938861724957</v>
      </c>
      <c r="K46" s="46">
        <v>61890.656884852833</v>
      </c>
      <c r="L46" s="117">
        <v>64024.579517485232</v>
      </c>
      <c r="M46" s="117">
        <v>62962.487716919015</v>
      </c>
      <c r="N46" s="117">
        <v>60879.163865097806</v>
      </c>
      <c r="O46" s="179">
        <v>59665.131753488895</v>
      </c>
      <c r="P46" s="216">
        <v>57854.316352669586</v>
      </c>
      <c r="Q46" s="117">
        <v>59127.749710025637</v>
      </c>
      <c r="R46" s="117">
        <v>61242.757727845717</v>
      </c>
      <c r="S46" s="179">
        <v>61305.269947431989</v>
      </c>
      <c r="U46" s="86">
        <f t="shared" si="18"/>
        <v>8.3355538215473644</v>
      </c>
      <c r="V46" s="88">
        <f t="shared" si="19"/>
        <v>8.0907138831921248</v>
      </c>
      <c r="W46" s="84">
        <f t="shared" si="20"/>
        <v>8.169962090188875</v>
      </c>
      <c r="X46" s="84">
        <f t="shared" si="21"/>
        <v>8.5102049559218873</v>
      </c>
      <c r="Y46" s="86">
        <f t="shared" si="22"/>
        <v>8.5949121833306474</v>
      </c>
      <c r="Z46" s="88">
        <f t="shared" si="23"/>
        <v>9.135132106769678</v>
      </c>
      <c r="AA46" s="84">
        <f t="shared" si="24"/>
        <v>9.407351723792285</v>
      </c>
      <c r="AB46" s="84">
        <f t="shared" si="25"/>
        <v>9.371886319623405</v>
      </c>
      <c r="AC46" s="74">
        <v>9.6618214010199228</v>
      </c>
      <c r="AD46" s="84">
        <v>9.9973695959271964</v>
      </c>
      <c r="AE46" s="84">
        <v>9.8357256145494478</v>
      </c>
      <c r="AF46" s="84">
        <v>9.5163915162733428</v>
      </c>
      <c r="AG46" s="86">
        <v>9.3290322396959482</v>
      </c>
      <c r="AH46" s="88">
        <v>9.0480710518000045</v>
      </c>
      <c r="AI46" s="208">
        <v>9.2477635857641527</v>
      </c>
      <c r="AJ46" s="208">
        <v>9.5787446728601964</v>
      </c>
      <c r="AK46" s="86">
        <v>9.5913047273294882</v>
      </c>
    </row>
    <row r="47" spans="1:37" x14ac:dyDescent="0.3">
      <c r="B47" s="18" t="s">
        <v>9</v>
      </c>
      <c r="C47" s="39">
        <v>25847.353134834637</v>
      </c>
      <c r="D47" s="36">
        <v>24338.874927020428</v>
      </c>
      <c r="E47" s="43">
        <v>23103.359582358931</v>
      </c>
      <c r="F47" s="43">
        <v>26492.382104701457</v>
      </c>
      <c r="G47" s="48">
        <v>27318.340227093242</v>
      </c>
      <c r="H47" s="36">
        <v>27096.491158902827</v>
      </c>
      <c r="I47" s="40">
        <v>29532.151763469221</v>
      </c>
      <c r="J47" s="40">
        <v>28932.05759238539</v>
      </c>
      <c r="K47" s="46">
        <v>28699.903098042472</v>
      </c>
      <c r="L47" s="117">
        <v>29527.463757163929</v>
      </c>
      <c r="M47" s="117">
        <v>29814.178007573275</v>
      </c>
      <c r="N47" s="117">
        <v>29195.716850984274</v>
      </c>
      <c r="O47" s="179">
        <v>30187.856084756455</v>
      </c>
      <c r="P47" s="216">
        <v>32265.383389932947</v>
      </c>
      <c r="Q47" s="117">
        <v>31624.627826419666</v>
      </c>
      <c r="R47" s="117">
        <v>30697.92236614554</v>
      </c>
      <c r="S47" s="179">
        <v>29618.679694183775</v>
      </c>
      <c r="U47" s="86">
        <f t="shared" si="18"/>
        <v>4.0328303087893591</v>
      </c>
      <c r="V47" s="88">
        <f t="shared" si="19"/>
        <v>3.7992093606325668</v>
      </c>
      <c r="W47" s="84">
        <f t="shared" si="20"/>
        <v>3.6065160083950811</v>
      </c>
      <c r="X47" s="84">
        <f t="shared" si="21"/>
        <v>4.1348589010210892</v>
      </c>
      <c r="Y47" s="86">
        <f t="shared" si="22"/>
        <v>4.2629953929845437</v>
      </c>
      <c r="Z47" s="88">
        <f t="shared" si="23"/>
        <v>4.2275135465908233</v>
      </c>
      <c r="AA47" s="84">
        <f t="shared" si="24"/>
        <v>4.6079673585997689</v>
      </c>
      <c r="AB47" s="84">
        <f t="shared" si="25"/>
        <v>4.5151487985120182</v>
      </c>
      <c r="AC47" s="74">
        <v>4.4803747757236962</v>
      </c>
      <c r="AD47" s="84">
        <v>4.610681876170605</v>
      </c>
      <c r="AE47" s="84">
        <v>4.6574410405169866</v>
      </c>
      <c r="AF47" s="84">
        <v>4.5637596595098877</v>
      </c>
      <c r="AG47" s="86">
        <v>4.7200680596088125</v>
      </c>
      <c r="AH47" s="88">
        <v>5.0461140988352531</v>
      </c>
      <c r="AI47" s="208">
        <v>4.9461899541378767</v>
      </c>
      <c r="AJ47" s="208">
        <v>4.8013442118217275</v>
      </c>
      <c r="AK47" s="86">
        <v>4.6338884538258629</v>
      </c>
    </row>
    <row r="48" spans="1:37" x14ac:dyDescent="0.3">
      <c r="B48" s="18" t="s">
        <v>10</v>
      </c>
      <c r="C48" s="39">
        <v>35400.220993964729</v>
      </c>
      <c r="D48" s="36">
        <v>34383.053706468971</v>
      </c>
      <c r="E48" s="43">
        <v>34460.345867113909</v>
      </c>
      <c r="F48" s="43">
        <v>35247.343297127372</v>
      </c>
      <c r="G48" s="48">
        <v>38593.337021192114</v>
      </c>
      <c r="H48" s="96">
        <v>39145.851246956547</v>
      </c>
      <c r="I48" s="40">
        <v>40448.35754275864</v>
      </c>
      <c r="J48" s="40">
        <v>43371.287907109421</v>
      </c>
      <c r="K48" s="46">
        <v>42084.961026284785</v>
      </c>
      <c r="L48" s="117">
        <v>43023.506385391927</v>
      </c>
      <c r="M48" s="117">
        <v>42390.632121282964</v>
      </c>
      <c r="N48" s="117">
        <v>42251.134632057096</v>
      </c>
      <c r="O48" s="179">
        <v>40786.381251953855</v>
      </c>
      <c r="P48" s="216">
        <v>38664.094319420707</v>
      </c>
      <c r="Q48" s="117">
        <v>35690.151279205282</v>
      </c>
      <c r="R48" s="117">
        <v>32679.714515445969</v>
      </c>
      <c r="S48" s="179">
        <v>30758.833434255797</v>
      </c>
      <c r="U48" s="86">
        <f t="shared" si="18"/>
        <v>5.5233154210246633</v>
      </c>
      <c r="V48" s="88">
        <f t="shared" si="19"/>
        <v>5.3670689331546999</v>
      </c>
      <c r="W48" s="84">
        <f t="shared" si="20"/>
        <v>5.3793816687801383</v>
      </c>
      <c r="X48" s="84">
        <f t="shared" si="21"/>
        <v>5.5013094176838466</v>
      </c>
      <c r="Y48" s="86">
        <f t="shared" si="22"/>
        <v>6.0224456007790046</v>
      </c>
      <c r="Z48" s="88">
        <f t="shared" si="23"/>
        <v>6.1074186863845945</v>
      </c>
      <c r="AA48" s="84">
        <f t="shared" si="24"/>
        <v>6.3112472385625269</v>
      </c>
      <c r="AB48" s="84">
        <f t="shared" si="25"/>
        <v>6.7685410157362513</v>
      </c>
      <c r="AC48" s="74">
        <v>6.5699315142406176</v>
      </c>
      <c r="AD48" s="84">
        <v>6.718074494031308</v>
      </c>
      <c r="AE48" s="84">
        <v>6.6220799287161336</v>
      </c>
      <c r="AF48" s="84">
        <v>6.6045312326627332</v>
      </c>
      <c r="AG48" s="86">
        <v>6.3772165493920747</v>
      </c>
      <c r="AH48" s="88">
        <v>6.0468344388183732</v>
      </c>
      <c r="AI48" s="208">
        <v>5.5820504414407797</v>
      </c>
      <c r="AJ48" s="208">
        <v>5.1113087153338945</v>
      </c>
      <c r="AK48" s="86">
        <v>4.8122672778064475</v>
      </c>
    </row>
    <row r="49" spans="1:38" x14ac:dyDescent="0.3">
      <c r="B49" s="18" t="s">
        <v>11</v>
      </c>
      <c r="C49" s="39">
        <v>36100.071987108648</v>
      </c>
      <c r="D49" s="36">
        <v>37508.375874075922</v>
      </c>
      <c r="E49" s="43">
        <v>39312.265809171629</v>
      </c>
      <c r="F49" s="43">
        <v>39392.199393533665</v>
      </c>
      <c r="G49" s="48">
        <v>40215.595870559846</v>
      </c>
      <c r="H49" s="96">
        <v>37834.811832708147</v>
      </c>
      <c r="I49" s="40">
        <v>37768.426792697806</v>
      </c>
      <c r="J49" s="40">
        <v>38173.928104867373</v>
      </c>
      <c r="K49" s="46">
        <v>37994.725710530212</v>
      </c>
      <c r="L49" s="117">
        <v>38672.266631430415</v>
      </c>
      <c r="M49" s="117">
        <v>35237.39620702486</v>
      </c>
      <c r="N49" s="117">
        <v>34702.896907876857</v>
      </c>
      <c r="O49" s="179">
        <v>37819.861906113671</v>
      </c>
      <c r="P49" s="216">
        <v>38830.938518349009</v>
      </c>
      <c r="Q49" s="117">
        <v>38686.258447177286</v>
      </c>
      <c r="R49" s="117">
        <v>39537.643623830067</v>
      </c>
      <c r="S49" s="179">
        <v>38554.767248780408</v>
      </c>
      <c r="U49" s="86">
        <f t="shared" si="18"/>
        <v>5.6325095919737729</v>
      </c>
      <c r="V49" s="88">
        <f t="shared" si="19"/>
        <v>5.8549202931607791</v>
      </c>
      <c r="W49" s="84">
        <f t="shared" si="20"/>
        <v>6.1367835037861553</v>
      </c>
      <c r="X49" s="84">
        <f t="shared" si="21"/>
        <v>6.1482272771629924</v>
      </c>
      <c r="Y49" s="86">
        <f t="shared" si="22"/>
        <v>6.2755972177364781</v>
      </c>
      <c r="Z49" s="88">
        <f t="shared" si="23"/>
        <v>5.9028742362804492</v>
      </c>
      <c r="AA49" s="84">
        <f t="shared" si="24"/>
        <v>5.8930916798855035</v>
      </c>
      <c r="AB49" s="84">
        <f t="shared" si="25"/>
        <v>5.9574389089609605</v>
      </c>
      <c r="AC49" s="74">
        <v>5.9314001898358688</v>
      </c>
      <c r="AD49" s="84">
        <v>6.0386330615582633</v>
      </c>
      <c r="AE49" s="84">
        <v>5.5046325682320365</v>
      </c>
      <c r="AF49" s="84">
        <v>5.4246203915681388</v>
      </c>
      <c r="AG49" s="86">
        <v>5.91338191425936</v>
      </c>
      <c r="AH49" s="88">
        <v>6.0729278794059622</v>
      </c>
      <c r="AI49" s="208">
        <v>6.0506509023563488</v>
      </c>
      <c r="AJ49" s="208">
        <v>6.1839310849160389</v>
      </c>
      <c r="AK49" s="86">
        <v>6.0319532348752958</v>
      </c>
    </row>
    <row r="50" spans="1:38" x14ac:dyDescent="0.3">
      <c r="C50" s="122"/>
      <c r="D50" s="37"/>
      <c r="E50" s="45"/>
      <c r="F50" s="45"/>
      <c r="G50" s="49"/>
      <c r="H50" s="71"/>
      <c r="I50" s="40"/>
      <c r="J50" s="40"/>
      <c r="K50" s="46"/>
      <c r="L50" s="40"/>
      <c r="M50" s="40"/>
      <c r="N50" s="40"/>
      <c r="O50" s="46"/>
      <c r="P50" s="96"/>
      <c r="Q50" s="40"/>
      <c r="R50" s="40"/>
      <c r="S50" s="46"/>
      <c r="U50" s="69"/>
      <c r="V50" s="71"/>
      <c r="Y50" s="69"/>
      <c r="Z50" s="71"/>
      <c r="AC50" s="74"/>
      <c r="AD50" s="94"/>
      <c r="AG50" s="69"/>
      <c r="AH50" s="71"/>
      <c r="AI50" s="208"/>
      <c r="AJ50" s="208"/>
      <c r="AK50" s="86"/>
      <c r="AL50" s="84"/>
    </row>
    <row r="51" spans="1:38" s="1" customFormat="1" x14ac:dyDescent="0.3">
      <c r="A51" s="1" t="s">
        <v>23</v>
      </c>
      <c r="B51" s="13" t="s">
        <v>2</v>
      </c>
      <c r="C51" s="22">
        <v>169506.50000000055</v>
      </c>
      <c r="D51" s="15">
        <v>169819.25000000006</v>
      </c>
      <c r="E51" s="16">
        <v>170240.74999999994</v>
      </c>
      <c r="F51" s="16">
        <v>170602.74999999994</v>
      </c>
      <c r="G51" s="50">
        <v>170923.99999999994</v>
      </c>
      <c r="H51" s="15">
        <v>171203.75000000017</v>
      </c>
      <c r="I51" s="54">
        <v>171313</v>
      </c>
      <c r="J51" s="54">
        <v>171432.75000000009</v>
      </c>
      <c r="K51" s="95">
        <v>171483.49999999994</v>
      </c>
      <c r="L51" s="116">
        <v>171527.24999999965</v>
      </c>
      <c r="M51" s="116">
        <v>171539.49999999971</v>
      </c>
      <c r="N51" s="116">
        <v>171499.99999999965</v>
      </c>
      <c r="O51" s="178">
        <v>171513.9999999998</v>
      </c>
      <c r="P51" s="215">
        <v>171613.75000000017</v>
      </c>
      <c r="Q51" s="116">
        <v>171715.25000000006</v>
      </c>
      <c r="R51" s="116">
        <v>171781.00000000017</v>
      </c>
      <c r="S51" s="178">
        <v>171799.75000000015</v>
      </c>
      <c r="U51" s="68"/>
      <c r="V51" s="70"/>
      <c r="Y51" s="68"/>
      <c r="Z51" s="70"/>
      <c r="AC51" s="73"/>
      <c r="AD51" s="81"/>
      <c r="AG51" s="68"/>
      <c r="AH51" s="70"/>
      <c r="AI51" s="208"/>
      <c r="AJ51" s="208"/>
      <c r="AK51" s="86"/>
      <c r="AL51" s="84"/>
    </row>
    <row r="52" spans="1:38" x14ac:dyDescent="0.3">
      <c r="B52" s="1" t="s">
        <v>3</v>
      </c>
      <c r="C52" s="22">
        <v>129678.30594873664</v>
      </c>
      <c r="D52" s="15">
        <v>129862.53870070487</v>
      </c>
      <c r="E52" s="16">
        <v>130269.78803793481</v>
      </c>
      <c r="F52" s="16">
        <v>129979.75332662975</v>
      </c>
      <c r="G52" s="50">
        <v>130111.77729114535</v>
      </c>
      <c r="H52" s="15">
        <v>130819.44704791013</v>
      </c>
      <c r="I52" s="54">
        <v>130264.503235465</v>
      </c>
      <c r="J52" s="54">
        <v>129447.28533560708</v>
      </c>
      <c r="K52" s="95">
        <v>128915.23293621388</v>
      </c>
      <c r="L52" s="116">
        <v>129361.4420915558</v>
      </c>
      <c r="M52" s="116">
        <v>129722.77326383235</v>
      </c>
      <c r="N52" s="116">
        <v>129472.85191088526</v>
      </c>
      <c r="O52" s="178">
        <v>130079.27163516286</v>
      </c>
      <c r="P52" s="215">
        <v>130001.55425655402</v>
      </c>
      <c r="Q52" s="116">
        <v>130449.81866271286</v>
      </c>
      <c r="R52" s="116">
        <v>132474.33430303022</v>
      </c>
      <c r="S52" s="178">
        <v>133432.75553419549</v>
      </c>
      <c r="U52" s="85">
        <f t="shared" ref="U52:AB62" si="26">C52/C$51*100</f>
        <v>76.503441430703973</v>
      </c>
      <c r="V52" s="87">
        <f t="shared" si="26"/>
        <v>76.47103535123658</v>
      </c>
      <c r="W52" s="83">
        <f t="shared" si="26"/>
        <v>76.520919954790415</v>
      </c>
      <c r="X52" s="83">
        <f t="shared" si="26"/>
        <v>76.188545217840741</v>
      </c>
      <c r="Y52" s="85">
        <f t="shared" si="26"/>
        <v>76.122590912420378</v>
      </c>
      <c r="Z52" s="87">
        <f t="shared" si="26"/>
        <v>76.411554681430744</v>
      </c>
      <c r="AA52" s="83">
        <f t="shared" si="26"/>
        <v>76.038889772209345</v>
      </c>
      <c r="AB52" s="83">
        <f t="shared" si="26"/>
        <v>75.509075912045404</v>
      </c>
      <c r="AC52" s="73">
        <v>75.176464753876573</v>
      </c>
      <c r="AD52" s="83">
        <v>75.417429062470291</v>
      </c>
      <c r="AE52" s="83">
        <v>75.622683559082645</v>
      </c>
      <c r="AF52" s="83">
        <v>75.494374292061522</v>
      </c>
      <c r="AG52" s="85">
        <v>75.841780633162898</v>
      </c>
      <c r="AH52" s="87">
        <v>75.752411596712903</v>
      </c>
      <c r="AI52" s="207">
        <v>75.968685753136555</v>
      </c>
      <c r="AJ52" s="207">
        <v>77.118152940680346</v>
      </c>
      <c r="AK52" s="85">
        <v>77.667607510601954</v>
      </c>
      <c r="AL52" s="84"/>
    </row>
    <row r="53" spans="1:38" x14ac:dyDescent="0.3">
      <c r="B53" s="6" t="s">
        <v>34</v>
      </c>
      <c r="C53" s="121">
        <v>122576.11824444671</v>
      </c>
      <c r="D53" s="40">
        <v>123100.19253141369</v>
      </c>
      <c r="E53" s="38">
        <v>123964.61949203981</v>
      </c>
      <c r="F53" s="38">
        <v>123920.55311424765</v>
      </c>
      <c r="G53" s="46">
        <v>123959.07149108333</v>
      </c>
      <c r="H53" s="36">
        <v>124323.5631363507</v>
      </c>
      <c r="I53" s="40">
        <v>123432.91037144246</v>
      </c>
      <c r="J53" s="40">
        <v>122177.05624840486</v>
      </c>
      <c r="K53" s="46">
        <v>120987.75078325394</v>
      </c>
      <c r="L53" s="117">
        <v>121876.95093068953</v>
      </c>
      <c r="M53" s="117">
        <v>122308.90156199597</v>
      </c>
      <c r="N53" s="117">
        <v>122128.41029251053</v>
      </c>
      <c r="O53" s="179">
        <v>123476.47584688728</v>
      </c>
      <c r="P53" s="216">
        <v>123257.03721769493</v>
      </c>
      <c r="Q53" s="117">
        <v>123498.63441717174</v>
      </c>
      <c r="R53" s="117">
        <v>124736.45032722619</v>
      </c>
      <c r="S53" s="179">
        <v>125430.22958903181</v>
      </c>
      <c r="U53" s="86">
        <v>72.313520864654933</v>
      </c>
      <c r="V53" s="88">
        <v>72.488950770547888</v>
      </c>
      <c r="W53" s="84">
        <v>72.817242341824652</v>
      </c>
      <c r="X53" s="84">
        <v>72.636902461565072</v>
      </c>
      <c r="Y53" s="86">
        <v>72.52291749027836</v>
      </c>
      <c r="Z53" s="88">
        <v>72.617313076583059</v>
      </c>
      <c r="AA53" s="84">
        <v>72.051105503635142</v>
      </c>
      <c r="AB53" s="84">
        <v>71.268212315560945</v>
      </c>
      <c r="AC53" s="74">
        <v>70.553581413520234</v>
      </c>
      <c r="AD53" s="84">
        <v>71.053987591295126</v>
      </c>
      <c r="AE53" s="84">
        <v>71.300721735807898</v>
      </c>
      <c r="AF53" s="84">
        <v>71.211901045195788</v>
      </c>
      <c r="AG53" s="86">
        <v>71.992068196699648</v>
      </c>
      <c r="AH53" s="88">
        <v>71.822355270306019</v>
      </c>
      <c r="AI53" s="208">
        <v>71.920597860220155</v>
      </c>
      <c r="AJ53" s="208">
        <v>72.613647799946477</v>
      </c>
      <c r="AK53" s="86">
        <v>73.009553034292367</v>
      </c>
      <c r="AL53" s="84"/>
    </row>
    <row r="54" spans="1:38" x14ac:dyDescent="0.3">
      <c r="B54" s="18" t="s">
        <v>4</v>
      </c>
      <c r="C54" s="121">
        <v>114705.11790104274</v>
      </c>
      <c r="D54" s="40">
        <v>115057.51826397309</v>
      </c>
      <c r="E54" s="38">
        <v>116203.41607170072</v>
      </c>
      <c r="F54" s="38">
        <v>116619.71877448252</v>
      </c>
      <c r="G54" s="46">
        <v>116951.87748584322</v>
      </c>
      <c r="H54" s="96">
        <v>118139.83067992545</v>
      </c>
      <c r="I54" s="40">
        <v>117796.63082327887</v>
      </c>
      <c r="J54" s="40">
        <v>116755.46966911961</v>
      </c>
      <c r="K54" s="46">
        <v>115469.23758013979</v>
      </c>
      <c r="L54" s="117">
        <v>115730.42523812635</v>
      </c>
      <c r="M54" s="117">
        <v>115616.35383684657</v>
      </c>
      <c r="N54" s="117">
        <v>115528.52669301719</v>
      </c>
      <c r="O54" s="179">
        <v>116987.1607472691</v>
      </c>
      <c r="P54" s="216">
        <v>116707.83682978182</v>
      </c>
      <c r="Q54" s="117">
        <v>117174.99245870281</v>
      </c>
      <c r="R54" s="117">
        <v>118107.04439051865</v>
      </c>
      <c r="S54" s="179">
        <v>117980.52329861399</v>
      </c>
      <c r="U54" s="86">
        <f t="shared" ref="U54:U62" si="27">C54/C$51*100</f>
        <v>67.670040913500301</v>
      </c>
      <c r="V54" s="88">
        <f t="shared" ref="V54:V62" si="28">D54/D$51*100</f>
        <v>67.752930403339462</v>
      </c>
      <c r="W54" s="84">
        <f t="shared" ref="W54:W62" si="29">E54/E$51*100</f>
        <v>68.258284853480006</v>
      </c>
      <c r="X54" s="84">
        <f t="shared" ref="X54:X62" si="30">F54/F$51*100</f>
        <v>68.357467141932091</v>
      </c>
      <c r="Y54" s="86">
        <f t="shared" ref="Y54:Y62" si="31">G54/G$51*100</f>
        <v>68.423321175401497</v>
      </c>
      <c r="Z54" s="88">
        <f t="shared" ref="Z54:Z62" si="32">H54/H$51*100</f>
        <v>69.005398935435309</v>
      </c>
      <c r="AA54" s="84">
        <f t="shared" ref="AA54:AA62" si="33">I54/I$51*100</f>
        <v>68.761057726663395</v>
      </c>
      <c r="AB54" s="84">
        <f t="shared" si="26"/>
        <v>68.105697230616414</v>
      </c>
      <c r="AC54" s="74">
        <v>67.33547984508121</v>
      </c>
      <c r="AD54" s="84">
        <v>67.470576971371372</v>
      </c>
      <c r="AE54" s="84">
        <v>67.399260133582501</v>
      </c>
      <c r="AF54" s="84">
        <v>67.363572415753609</v>
      </c>
      <c r="AG54" s="86">
        <v>68.208519856845058</v>
      </c>
      <c r="AH54" s="88">
        <v>68.006110716525754</v>
      </c>
      <c r="AI54" s="208">
        <v>68.237965153766339</v>
      </c>
      <c r="AJ54" s="208">
        <v>68.754428249060453</v>
      </c>
      <c r="AK54" s="86">
        <v>68.673279966131446</v>
      </c>
    </row>
    <row r="55" spans="1:38" x14ac:dyDescent="0.3">
      <c r="B55" s="18" t="s">
        <v>5</v>
      </c>
      <c r="C55" s="121">
        <v>7871.0003434039727</v>
      </c>
      <c r="D55" s="40">
        <v>8042.674267440605</v>
      </c>
      <c r="E55" s="38">
        <v>7761.2034203390995</v>
      </c>
      <c r="F55" s="38">
        <v>7300.8343397651333</v>
      </c>
      <c r="G55" s="46">
        <v>7007.1940052401133</v>
      </c>
      <c r="H55" s="96">
        <v>6183.7324564252458</v>
      </c>
      <c r="I55" s="40">
        <v>5636.2795481635803</v>
      </c>
      <c r="J55" s="40">
        <v>5421.5865792852474</v>
      </c>
      <c r="K55" s="46">
        <v>5518.5132031141502</v>
      </c>
      <c r="L55" s="117">
        <v>6146.5256925631811</v>
      </c>
      <c r="M55" s="117">
        <v>6692.5477251494021</v>
      </c>
      <c r="N55" s="117">
        <v>6599.8835994933379</v>
      </c>
      <c r="O55" s="179">
        <v>6489.3150996181776</v>
      </c>
      <c r="P55" s="216">
        <v>6549.200387913108</v>
      </c>
      <c r="Q55" s="117">
        <v>6323.6419584689347</v>
      </c>
      <c r="R55" s="117">
        <v>6629.4059367075406</v>
      </c>
      <c r="S55" s="179">
        <v>7449.7062904178129</v>
      </c>
      <c r="U55" s="86">
        <f t="shared" si="27"/>
        <v>4.6434799511546441</v>
      </c>
      <c r="V55" s="88">
        <f t="shared" si="28"/>
        <v>4.7360203672084298</v>
      </c>
      <c r="W55" s="84">
        <f t="shared" si="29"/>
        <v>4.5589574883446549</v>
      </c>
      <c r="X55" s="84">
        <f t="shared" si="30"/>
        <v>4.2794353196329693</v>
      </c>
      <c r="Y55" s="86">
        <f t="shared" si="31"/>
        <v>4.0995963148768553</v>
      </c>
      <c r="Z55" s="88">
        <f t="shared" si="32"/>
        <v>3.6119141411477491</v>
      </c>
      <c r="AA55" s="84">
        <f t="shared" si="33"/>
        <v>3.29004777697173</v>
      </c>
      <c r="AB55" s="84">
        <f t="shared" si="26"/>
        <v>3.1625150849445305</v>
      </c>
      <c r="AC55" s="74">
        <v>3.2181015684390348</v>
      </c>
      <c r="AD55" s="84">
        <v>3.5834106199237694</v>
      </c>
      <c r="AE55" s="84">
        <v>3.9014616022253845</v>
      </c>
      <c r="AF55" s="84">
        <v>3.8483286294421872</v>
      </c>
      <c r="AG55" s="86">
        <v>3.7835483398545802</v>
      </c>
      <c r="AH55" s="88">
        <v>3.8162445537802778</v>
      </c>
      <c r="AI55" s="208">
        <v>3.6826327064538136</v>
      </c>
      <c r="AJ55" s="208">
        <v>3.8592195508860319</v>
      </c>
      <c r="AK55" s="86">
        <v>4.3362730681609296</v>
      </c>
    </row>
    <row r="56" spans="1:38" x14ac:dyDescent="0.3">
      <c r="B56" s="6" t="s">
        <v>35</v>
      </c>
      <c r="C56" s="39">
        <v>7102.1877042898877</v>
      </c>
      <c r="D56" s="36">
        <v>6762.346169291176</v>
      </c>
      <c r="E56" s="43">
        <v>6305.1685458950033</v>
      </c>
      <c r="F56" s="43">
        <v>6059.2002123821057</v>
      </c>
      <c r="G56" s="48">
        <v>6152.7058000620382</v>
      </c>
      <c r="H56" s="36">
        <v>6495.8839115594474</v>
      </c>
      <c r="I56" s="40">
        <v>6831.5928640225547</v>
      </c>
      <c r="J56" s="40">
        <v>7187.1359838871967</v>
      </c>
      <c r="K56" s="46">
        <v>7927.4821529599476</v>
      </c>
      <c r="L56" s="117">
        <v>7484.4911608662587</v>
      </c>
      <c r="M56" s="117">
        <v>7413.8717018363823</v>
      </c>
      <c r="N56" s="117">
        <v>7344.4416183747362</v>
      </c>
      <c r="O56" s="179">
        <v>6602.7957882755882</v>
      </c>
      <c r="P56" s="216">
        <v>6744.5170388590977</v>
      </c>
      <c r="Q56" s="117">
        <v>6951.1842455411224</v>
      </c>
      <c r="R56" s="117">
        <v>7737.8839758040376</v>
      </c>
      <c r="S56" s="179">
        <v>8002.5259451636675</v>
      </c>
      <c r="U56" s="86">
        <f t="shared" si="27"/>
        <v>4.1899205660490093</v>
      </c>
      <c r="V56" s="88">
        <f t="shared" si="28"/>
        <v>3.9820845806886869</v>
      </c>
      <c r="W56" s="84">
        <f t="shared" si="29"/>
        <v>3.7036776129657589</v>
      </c>
      <c r="X56" s="84">
        <f t="shared" si="30"/>
        <v>3.5516427562756805</v>
      </c>
      <c r="Y56" s="86">
        <f t="shared" si="31"/>
        <v>3.5996734221420281</v>
      </c>
      <c r="Z56" s="88">
        <f t="shared" si="32"/>
        <v>3.7942416048476977</v>
      </c>
      <c r="AA56" s="84">
        <f t="shared" si="33"/>
        <v>3.9877842685742211</v>
      </c>
      <c r="AB56" s="84">
        <f t="shared" si="26"/>
        <v>4.1923938010019635</v>
      </c>
      <c r="AC56" s="74">
        <v>4.6228833403563314</v>
      </c>
      <c r="AD56" s="84">
        <v>4.3634414711751477</v>
      </c>
      <c r="AE56" s="84">
        <v>4.3219618232747532</v>
      </c>
      <c r="AF56" s="84">
        <v>4.2824732468657443</v>
      </c>
      <c r="AG56" s="86">
        <v>3.8497124364632604</v>
      </c>
      <c r="AH56" s="88">
        <v>3.930056326406882</v>
      </c>
      <c r="AI56" s="208">
        <v>4.0480878929163948</v>
      </c>
      <c r="AJ56" s="208">
        <v>4.5045051407338592</v>
      </c>
      <c r="AK56" s="86">
        <v>4.6580544763095766</v>
      </c>
    </row>
    <row r="57" spans="1:38" x14ac:dyDescent="0.3">
      <c r="B57" s="1" t="s">
        <v>6</v>
      </c>
      <c r="C57" s="22">
        <v>39828.194051263919</v>
      </c>
      <c r="D57" s="15">
        <v>39956.71129929521</v>
      </c>
      <c r="E57" s="16">
        <v>39970.961962065136</v>
      </c>
      <c r="F57" s="16">
        <v>40622.996673370188</v>
      </c>
      <c r="G57" s="50">
        <v>40812.222708854584</v>
      </c>
      <c r="H57" s="15">
        <v>40384.302952090045</v>
      </c>
      <c r="I57" s="54">
        <v>41048.496764534983</v>
      </c>
      <c r="J57" s="54">
        <v>42068.557767708036</v>
      </c>
      <c r="K57" s="95">
        <v>42568.267063786065</v>
      </c>
      <c r="L57" s="116">
        <v>42165.80790844388</v>
      </c>
      <c r="M57" s="116">
        <v>41816.726736167388</v>
      </c>
      <c r="N57" s="116">
        <v>42027.148089114373</v>
      </c>
      <c r="O57" s="178">
        <v>41434.728364836927</v>
      </c>
      <c r="P57" s="215">
        <v>41612.195743446129</v>
      </c>
      <c r="Q57" s="116">
        <v>41265.431337287184</v>
      </c>
      <c r="R57" s="116">
        <v>39306.66569696994</v>
      </c>
      <c r="S57" s="178">
        <v>38366.994465804695</v>
      </c>
      <c r="U57" s="85">
        <f t="shared" si="27"/>
        <v>23.496558569296038</v>
      </c>
      <c r="V57" s="87">
        <f t="shared" si="28"/>
        <v>23.528964648763434</v>
      </c>
      <c r="W57" s="83">
        <f t="shared" si="29"/>
        <v>23.479080045209592</v>
      </c>
      <c r="X57" s="83">
        <f t="shared" si="30"/>
        <v>23.811454782159259</v>
      </c>
      <c r="Y57" s="85">
        <f t="shared" si="31"/>
        <v>23.877409087579622</v>
      </c>
      <c r="Z57" s="87">
        <f t="shared" si="32"/>
        <v>23.588445318569249</v>
      </c>
      <c r="AA57" s="83">
        <f t="shared" si="33"/>
        <v>23.961110227790641</v>
      </c>
      <c r="AB57" s="83">
        <f t="shared" si="26"/>
        <v>24.5393938834371</v>
      </c>
      <c r="AC57" s="73">
        <v>24.823535246123434</v>
      </c>
      <c r="AD57" s="83">
        <v>24.582570937529731</v>
      </c>
      <c r="AE57" s="83">
        <v>24.377316440917372</v>
      </c>
      <c r="AF57" s="83">
        <v>24.50562570793846</v>
      </c>
      <c r="AG57" s="85">
        <v>24.158219366837095</v>
      </c>
      <c r="AH57" s="87">
        <v>24.247588403287082</v>
      </c>
      <c r="AI57" s="207">
        <v>24.031314246863438</v>
      </c>
      <c r="AJ57" s="207">
        <v>22.881847059319657</v>
      </c>
      <c r="AK57" s="85">
        <v>22.332392489398071</v>
      </c>
    </row>
    <row r="58" spans="1:38" x14ac:dyDescent="0.3">
      <c r="B58" s="18" t="s">
        <v>7</v>
      </c>
      <c r="C58" s="39">
        <v>5704.9904400772384</v>
      </c>
      <c r="D58" s="36">
        <v>5696.3597354416124</v>
      </c>
      <c r="E58" s="43">
        <v>5419.3190376534922</v>
      </c>
      <c r="F58" s="43">
        <v>5405.9665993504968</v>
      </c>
      <c r="G58" s="48">
        <v>5564.8353981121909</v>
      </c>
      <c r="H58" s="138" t="s">
        <v>37</v>
      </c>
      <c r="I58" s="139" t="s">
        <v>38</v>
      </c>
      <c r="J58" s="139" t="s">
        <v>39</v>
      </c>
      <c r="K58" s="140" t="s">
        <v>40</v>
      </c>
      <c r="L58" s="141" t="s">
        <v>40</v>
      </c>
      <c r="M58" s="141" t="s">
        <v>41</v>
      </c>
      <c r="N58" s="117">
        <v>5295.1076308783722</v>
      </c>
      <c r="O58" s="179">
        <v>5696.1741933630155</v>
      </c>
      <c r="P58" s="216">
        <v>5199.4135724426405</v>
      </c>
      <c r="Q58" s="117">
        <v>5042.5309286161073</v>
      </c>
      <c r="R58" s="117" t="s">
        <v>320</v>
      </c>
      <c r="S58" s="179" t="s">
        <v>322</v>
      </c>
      <c r="T58" s="8"/>
      <c r="U58" s="135">
        <f t="shared" si="27"/>
        <v>3.3656470047326916</v>
      </c>
      <c r="V58" s="136">
        <f t="shared" si="28"/>
        <v>3.3543663250436042</v>
      </c>
      <c r="W58" s="129">
        <f t="shared" si="29"/>
        <v>3.1833265758365688</v>
      </c>
      <c r="X58" s="129">
        <f t="shared" si="30"/>
        <v>3.1687452865504797</v>
      </c>
      <c r="Y58" s="135">
        <f t="shared" si="31"/>
        <v>3.2557367005875082</v>
      </c>
      <c r="Z58" s="142" t="s">
        <v>42</v>
      </c>
      <c r="AA58" s="143" t="s">
        <v>43</v>
      </c>
      <c r="AB58" s="143" t="s">
        <v>44</v>
      </c>
      <c r="AC58" s="144" t="s">
        <v>45</v>
      </c>
      <c r="AD58" s="143" t="s">
        <v>45</v>
      </c>
      <c r="AE58" s="143" t="s">
        <v>46</v>
      </c>
      <c r="AF58" s="129">
        <v>3.0875263153809813</v>
      </c>
      <c r="AG58" s="135">
        <v>3.3211132580215157</v>
      </c>
      <c r="AH58" s="88">
        <v>3.0297185233949118</v>
      </c>
      <c r="AI58" s="208">
        <v>2.9365655808765418</v>
      </c>
      <c r="AJ58" s="208" t="s">
        <v>46</v>
      </c>
      <c r="AK58" s="86" t="s">
        <v>45</v>
      </c>
    </row>
    <row r="59" spans="1:38" x14ac:dyDescent="0.3">
      <c r="B59" s="18" t="s">
        <v>8</v>
      </c>
      <c r="C59" s="39">
        <v>8696.4095332808702</v>
      </c>
      <c r="D59" s="36">
        <v>9416.8980365795469</v>
      </c>
      <c r="E59" s="43">
        <v>9645.515243523756</v>
      </c>
      <c r="F59" s="43">
        <v>9871.3215463656015</v>
      </c>
      <c r="G59" s="48">
        <v>10463.496391516224</v>
      </c>
      <c r="H59" s="36">
        <v>10270.312808856503</v>
      </c>
      <c r="I59" s="40">
        <v>10741.224237044409</v>
      </c>
      <c r="J59" s="40">
        <v>12092.858237559725</v>
      </c>
      <c r="K59" s="46">
        <v>12499.449047831738</v>
      </c>
      <c r="L59" s="117">
        <v>12737.51316533072</v>
      </c>
      <c r="M59" s="117">
        <v>13439.999278291176</v>
      </c>
      <c r="N59" s="117">
        <v>13144.296864659109</v>
      </c>
      <c r="O59" s="179">
        <v>12589.324627827804</v>
      </c>
      <c r="P59" s="216">
        <v>12545.115525910511</v>
      </c>
      <c r="Q59" s="117">
        <v>11710.892499389131</v>
      </c>
      <c r="R59" s="117">
        <v>10641.248586142243</v>
      </c>
      <c r="S59" s="179">
        <v>10444.129322073264</v>
      </c>
      <c r="U59" s="86">
        <f t="shared" si="27"/>
        <v>5.1304283512908606</v>
      </c>
      <c r="V59" s="88">
        <f t="shared" si="28"/>
        <v>5.5452476892811289</v>
      </c>
      <c r="W59" s="84">
        <f t="shared" si="29"/>
        <v>5.6658087112067816</v>
      </c>
      <c r="X59" s="84">
        <f t="shared" si="30"/>
        <v>5.7861444474755563</v>
      </c>
      <c r="Y59" s="86">
        <f t="shared" si="31"/>
        <v>6.1217245041750887</v>
      </c>
      <c r="Z59" s="88">
        <f t="shared" si="32"/>
        <v>5.9988830903858661</v>
      </c>
      <c r="AA59" s="84">
        <f t="shared" si="33"/>
        <v>6.2699411235833873</v>
      </c>
      <c r="AB59" s="84">
        <f t="shared" si="26"/>
        <v>7.0539953641061697</v>
      </c>
      <c r="AC59" s="74">
        <v>7.2890097576919892</v>
      </c>
      <c r="AD59" s="84">
        <v>7.4259414555592453</v>
      </c>
      <c r="AE59" s="84">
        <v>7.834929726559305</v>
      </c>
      <c r="AF59" s="84">
        <v>7.6643130406175723</v>
      </c>
      <c r="AG59" s="86">
        <v>7.3401148756531933</v>
      </c>
      <c r="AH59" s="88">
        <v>7.3100876391958671</v>
      </c>
      <c r="AI59" s="208">
        <v>6.8199490140736634</v>
      </c>
      <c r="AJ59" s="208">
        <v>6.194659820435457</v>
      </c>
      <c r="AK59" s="86">
        <v>6.079245937245692</v>
      </c>
    </row>
    <row r="60" spans="1:38" x14ac:dyDescent="0.3">
      <c r="B60" s="18" t="s">
        <v>9</v>
      </c>
      <c r="C60" s="39">
        <v>6817.2175305855908</v>
      </c>
      <c r="D60" s="36">
        <v>6611.4241513458946</v>
      </c>
      <c r="E60" s="43">
        <v>6757.4057131093077</v>
      </c>
      <c r="F60" s="43">
        <v>6582.5155626991973</v>
      </c>
      <c r="G60" s="48">
        <v>7075.6295677602902</v>
      </c>
      <c r="H60" s="36">
        <v>7447.7957629404273</v>
      </c>
      <c r="I60" s="40">
        <v>7321.6721408019148</v>
      </c>
      <c r="J60" s="40">
        <v>6972.7538432665096</v>
      </c>
      <c r="K60" s="46">
        <v>6241.2254503235008</v>
      </c>
      <c r="L60" s="117">
        <v>5771.9147960505024</v>
      </c>
      <c r="M60" s="117">
        <v>5428.9979875948002</v>
      </c>
      <c r="N60" s="117">
        <v>5843.4092733281195</v>
      </c>
      <c r="O60" s="179">
        <v>5819.295053124888</v>
      </c>
      <c r="P60" s="216">
        <v>6079.6298379021846</v>
      </c>
      <c r="Q60" s="117">
        <v>6072.581620975674</v>
      </c>
      <c r="R60" s="117">
        <v>5662.9044758825266</v>
      </c>
      <c r="S60" s="179">
        <v>5336.5496771300695</v>
      </c>
      <c r="U60" s="86">
        <f t="shared" si="27"/>
        <v>4.0218030167489562</v>
      </c>
      <c r="V60" s="88">
        <f t="shared" si="28"/>
        <v>3.8932124310676746</v>
      </c>
      <c r="W60" s="84">
        <f t="shared" si="29"/>
        <v>3.9693232748970559</v>
      </c>
      <c r="X60" s="84">
        <f t="shared" si="30"/>
        <v>3.8583877239371582</v>
      </c>
      <c r="Y60" s="86">
        <f t="shared" si="31"/>
        <v>4.1396349066019358</v>
      </c>
      <c r="Z60" s="88">
        <f t="shared" si="32"/>
        <v>4.3502527035420773</v>
      </c>
      <c r="AA60" s="84">
        <f t="shared" si="33"/>
        <v>4.2738567071978864</v>
      </c>
      <c r="AB60" s="84">
        <f t="shared" si="26"/>
        <v>4.0673406004783255</v>
      </c>
      <c r="AC60" s="74">
        <v>3.6395486739677594</v>
      </c>
      <c r="AD60" s="84">
        <v>3.3650133119084655</v>
      </c>
      <c r="AE60" s="84">
        <v>3.1648675597135414</v>
      </c>
      <c r="AF60" s="84">
        <v>3.4072357278881236</v>
      </c>
      <c r="AG60" s="86">
        <v>3.3928979868260871</v>
      </c>
      <c r="AH60" s="88">
        <v>3.5426239668454178</v>
      </c>
      <c r="AI60" s="208">
        <v>3.5364253442694649</v>
      </c>
      <c r="AJ60" s="208">
        <v>3.2965837175720951</v>
      </c>
      <c r="AK60" s="86">
        <v>3.1062616081397469</v>
      </c>
    </row>
    <row r="61" spans="1:38" x14ac:dyDescent="0.3">
      <c r="B61" s="18" t="s">
        <v>10</v>
      </c>
      <c r="C61" s="39">
        <v>7641.9326472205994</v>
      </c>
      <c r="D61" s="36">
        <v>7412.834732604706</v>
      </c>
      <c r="E61" s="43">
        <v>7364.2066470978443</v>
      </c>
      <c r="F61" s="43">
        <v>7803.1171074447566</v>
      </c>
      <c r="G61" s="48">
        <v>7597.3363155819434</v>
      </c>
      <c r="H61" s="96">
        <v>7460.0465932786319</v>
      </c>
      <c r="I61" s="40">
        <v>7202.5151591867516</v>
      </c>
      <c r="J61" s="40">
        <v>7146.6235222735759</v>
      </c>
      <c r="K61" s="46">
        <v>7475.8584932651793</v>
      </c>
      <c r="L61" s="117">
        <v>7614.6158954959847</v>
      </c>
      <c r="M61" s="117">
        <v>7363.9966880964357</v>
      </c>
      <c r="N61" s="117">
        <v>7449.2854510093748</v>
      </c>
      <c r="O61" s="179">
        <v>7146.780511168291</v>
      </c>
      <c r="P61" s="216">
        <v>7453.5082110188032</v>
      </c>
      <c r="Q61" s="117">
        <v>7503.5069289643616</v>
      </c>
      <c r="R61" s="117">
        <v>7385.2160392565384</v>
      </c>
      <c r="S61" s="179">
        <v>7546.21214063153</v>
      </c>
      <c r="U61" s="86">
        <f t="shared" si="27"/>
        <v>4.5083419498488704</v>
      </c>
      <c r="V61" s="88">
        <f t="shared" si="28"/>
        <v>4.3651321817783932</v>
      </c>
      <c r="W61" s="84">
        <f t="shared" si="29"/>
        <v>4.3257602231532974</v>
      </c>
      <c r="X61" s="84">
        <f t="shared" si="30"/>
        <v>4.573851891276524</v>
      </c>
      <c r="Y61" s="86">
        <f t="shared" si="31"/>
        <v>4.4448622285822621</v>
      </c>
      <c r="Z61" s="88">
        <f t="shared" si="32"/>
        <v>4.3574084056445166</v>
      </c>
      <c r="AA61" s="84">
        <f t="shared" si="33"/>
        <v>4.2043015761715408</v>
      </c>
      <c r="AB61" s="84">
        <f t="shared" si="26"/>
        <v>4.168762107749874</v>
      </c>
      <c r="AC61" s="74">
        <v>4.3595205913485442</v>
      </c>
      <c r="AD61" s="84">
        <v>4.439303898066342</v>
      </c>
      <c r="AE61" s="84">
        <v>4.2928868791715304</v>
      </c>
      <c r="AF61" s="84">
        <v>4.3436066769734047</v>
      </c>
      <c r="AG61" s="86">
        <v>4.1668788035777258</v>
      </c>
      <c r="AH61" s="88">
        <v>4.3431882416291208</v>
      </c>
      <c r="AI61" s="208">
        <v>4.3697382317321027</v>
      </c>
      <c r="AJ61" s="208">
        <v>4.2992042421784307</v>
      </c>
      <c r="AK61" s="86">
        <v>4.3924465202257412</v>
      </c>
    </row>
    <row r="62" spans="1:38" x14ac:dyDescent="0.3">
      <c r="B62" s="18" t="s">
        <v>11</v>
      </c>
      <c r="C62" s="39">
        <v>10967.643900099618</v>
      </c>
      <c r="D62" s="36">
        <v>10819.194643323453</v>
      </c>
      <c r="E62" s="43">
        <v>10784.515320680732</v>
      </c>
      <c r="F62" s="43">
        <v>10960.075857510134</v>
      </c>
      <c r="G62" s="48">
        <v>10110.925035883933</v>
      </c>
      <c r="H62" s="96">
        <v>10309.817537473633</v>
      </c>
      <c r="I62" s="40">
        <v>11183.829044644721</v>
      </c>
      <c r="J62" s="40">
        <v>11486.991101901593</v>
      </c>
      <c r="K62" s="46">
        <v>11945.345208314286</v>
      </c>
      <c r="L62" s="117">
        <v>11635.547438413883</v>
      </c>
      <c r="M62" s="117">
        <v>10694.936419781447</v>
      </c>
      <c r="N62" s="117">
        <v>10295.048869239403</v>
      </c>
      <c r="O62" s="179">
        <v>10183.153979352932</v>
      </c>
      <c r="P62" s="216">
        <v>10334.528596171993</v>
      </c>
      <c r="Q62" s="117">
        <v>10935.919359341915</v>
      </c>
      <c r="R62" s="117">
        <v>10854.777808887058</v>
      </c>
      <c r="S62" s="179">
        <v>10604.897348461938</v>
      </c>
      <c r="U62" s="86">
        <f t="shared" si="27"/>
        <v>6.4703382466746602</v>
      </c>
      <c r="V62" s="88">
        <f t="shared" si="28"/>
        <v>6.3710060215926347</v>
      </c>
      <c r="W62" s="84">
        <f t="shared" si="29"/>
        <v>6.3348612601158854</v>
      </c>
      <c r="X62" s="84">
        <f t="shared" si="30"/>
        <v>6.4243254329195381</v>
      </c>
      <c r="Y62" s="86">
        <f t="shared" si="31"/>
        <v>5.9154507476328284</v>
      </c>
      <c r="Z62" s="88">
        <f t="shared" si="32"/>
        <v>6.0219577769024468</v>
      </c>
      <c r="AA62" s="84">
        <f t="shared" si="33"/>
        <v>6.5283014392630569</v>
      </c>
      <c r="AB62" s="84">
        <f t="shared" si="26"/>
        <v>6.7005814827689498</v>
      </c>
      <c r="AC62" s="74">
        <v>6.9658860521941115</v>
      </c>
      <c r="AD62" s="84">
        <v>6.7834979214170961</v>
      </c>
      <c r="AE62" s="84">
        <v>6.2346785549575836</v>
      </c>
      <c r="AF62" s="84">
        <v>6.0029439470783812</v>
      </c>
      <c r="AG62" s="86">
        <v>5.9372144427585756</v>
      </c>
      <c r="AH62" s="88">
        <v>6.0219700322217671</v>
      </c>
      <c r="AI62" s="208">
        <v>6.3686360759116685</v>
      </c>
      <c r="AJ62" s="208">
        <v>6.3189629871097779</v>
      </c>
      <c r="AK62" s="86">
        <v>6.1728246685236323</v>
      </c>
    </row>
    <row r="63" spans="1:38" x14ac:dyDescent="0.3">
      <c r="C63" s="122"/>
      <c r="D63" s="37"/>
      <c r="E63" s="45"/>
      <c r="F63" s="45"/>
      <c r="G63" s="49"/>
      <c r="H63" s="71"/>
      <c r="I63" s="40"/>
      <c r="J63" s="40"/>
      <c r="K63" s="46"/>
      <c r="L63" s="40"/>
      <c r="M63" s="40"/>
      <c r="N63" s="40"/>
      <c r="O63" s="46"/>
      <c r="P63" s="96"/>
      <c r="Q63" s="40"/>
      <c r="R63" s="40"/>
      <c r="S63" s="46"/>
      <c r="U63" s="69"/>
      <c r="V63" s="71"/>
      <c r="Y63" s="69"/>
      <c r="Z63" s="71"/>
      <c r="AC63" s="74"/>
      <c r="AD63" s="94"/>
      <c r="AG63" s="69"/>
      <c r="AH63" s="87"/>
      <c r="AI63" s="208"/>
      <c r="AJ63" s="208"/>
      <c r="AK63" s="86"/>
    </row>
    <row r="64" spans="1:38" s="1" customFormat="1" x14ac:dyDescent="0.3">
      <c r="A64" s="61" t="s">
        <v>24</v>
      </c>
      <c r="B64" s="13" t="s">
        <v>2</v>
      </c>
      <c r="C64" s="22">
        <v>289177.49999999924</v>
      </c>
      <c r="D64" s="15">
        <v>289264.74999999878</v>
      </c>
      <c r="E64" s="16">
        <v>289541.99999999907</v>
      </c>
      <c r="F64" s="16">
        <v>289751.49999999907</v>
      </c>
      <c r="G64" s="60">
        <v>289910.49999999924</v>
      </c>
      <c r="H64" s="15">
        <v>290068.24999999953</v>
      </c>
      <c r="I64" s="54">
        <v>289994.24999999953</v>
      </c>
      <c r="J64" s="54">
        <v>289939.74999999965</v>
      </c>
      <c r="K64" s="95">
        <v>289921.74999999924</v>
      </c>
      <c r="L64" s="116">
        <v>289939.49999999977</v>
      </c>
      <c r="M64" s="116">
        <v>289957.49999999919</v>
      </c>
      <c r="N64" s="116">
        <v>289924.4999999993</v>
      </c>
      <c r="O64" s="178">
        <v>289844.99999999983</v>
      </c>
      <c r="P64" s="215">
        <v>289825.74999999936</v>
      </c>
      <c r="Q64" s="116">
        <v>289797.00000000023</v>
      </c>
      <c r="R64" s="116">
        <v>289741.25000000041</v>
      </c>
      <c r="S64" s="178">
        <v>289635.75000000006</v>
      </c>
      <c r="T64" s="6"/>
      <c r="U64" s="69"/>
      <c r="V64" s="71"/>
      <c r="W64" s="6"/>
      <c r="X64" s="6"/>
      <c r="Y64" s="69"/>
      <c r="Z64" s="119"/>
      <c r="AA64" s="35"/>
      <c r="AC64" s="73"/>
      <c r="AD64" s="81"/>
      <c r="AG64" s="68"/>
      <c r="AH64" s="70"/>
      <c r="AI64" s="207"/>
      <c r="AJ64" s="207"/>
      <c r="AK64" s="85"/>
    </row>
    <row r="65" spans="1:37" x14ac:dyDescent="0.3">
      <c r="B65" s="1" t="s">
        <v>3</v>
      </c>
      <c r="C65" s="22">
        <v>207868.82438832178</v>
      </c>
      <c r="D65" s="15">
        <v>208872.52830626891</v>
      </c>
      <c r="E65" s="16">
        <v>210213.67242895233</v>
      </c>
      <c r="F65" s="16">
        <v>211263.91181560743</v>
      </c>
      <c r="G65" s="50">
        <v>210469.08785575017</v>
      </c>
      <c r="H65" s="15">
        <v>209174.38488472888</v>
      </c>
      <c r="I65" s="54">
        <v>209991.02059622726</v>
      </c>
      <c r="J65" s="54">
        <v>210303.02210789605</v>
      </c>
      <c r="K65" s="95">
        <v>211013.00892818585</v>
      </c>
      <c r="L65" s="116">
        <v>212184.09793470503</v>
      </c>
      <c r="M65" s="116">
        <v>214895.11239394691</v>
      </c>
      <c r="N65" s="116">
        <v>216611.49457553498</v>
      </c>
      <c r="O65" s="178">
        <v>217402.72559199514</v>
      </c>
      <c r="P65" s="215">
        <v>219520.15867292957</v>
      </c>
      <c r="Q65" s="116">
        <v>219247.37103965261</v>
      </c>
      <c r="R65" s="116">
        <v>222303.22909582336</v>
      </c>
      <c r="S65" s="116">
        <v>222545.91001007392</v>
      </c>
      <c r="U65" s="85">
        <f t="shared" ref="U65:AB75" si="34">C65/C$64*100</f>
        <v>71.882779396157147</v>
      </c>
      <c r="V65" s="87">
        <f t="shared" si="34"/>
        <v>72.208082148367467</v>
      </c>
      <c r="W65" s="83">
        <f t="shared" si="34"/>
        <v>72.602134553520045</v>
      </c>
      <c r="X65" s="83">
        <f t="shared" si="34"/>
        <v>72.912102893551236</v>
      </c>
      <c r="Y65" s="85">
        <f t="shared" si="34"/>
        <v>72.597952766716176</v>
      </c>
      <c r="Z65" s="87">
        <f t="shared" si="34"/>
        <v>72.112127020013119</v>
      </c>
      <c r="AA65" s="83">
        <f t="shared" si="34"/>
        <v>72.412132515119737</v>
      </c>
      <c r="AB65" s="83">
        <f t="shared" si="34"/>
        <v>72.533352914837067</v>
      </c>
      <c r="AC65" s="73">
        <v>72.782745319447884</v>
      </c>
      <c r="AD65" s="83">
        <v>73.182197642854874</v>
      </c>
      <c r="AE65" s="83">
        <v>74.112624227325568</v>
      </c>
      <c r="AF65" s="83">
        <v>74.713069980472682</v>
      </c>
      <c r="AG65" s="85">
        <v>75.006546806739905</v>
      </c>
      <c r="AH65" s="87">
        <v>75.742117004072298</v>
      </c>
      <c r="AI65" s="207">
        <v>75.655500588222949</v>
      </c>
      <c r="AJ65" s="207">
        <v>76.724742885530816</v>
      </c>
      <c r="AK65" s="85">
        <v>76.836478235188125</v>
      </c>
    </row>
    <row r="66" spans="1:37" x14ac:dyDescent="0.3">
      <c r="B66" s="6" t="s">
        <v>34</v>
      </c>
      <c r="C66" s="121">
        <v>192437.63897633893</v>
      </c>
      <c r="D66" s="40">
        <v>194758.2366850613</v>
      </c>
      <c r="E66" s="38">
        <v>195056.63124721622</v>
      </c>
      <c r="F66" s="38">
        <v>196680.5491438153</v>
      </c>
      <c r="G66" s="46">
        <v>195743.56991493376</v>
      </c>
      <c r="H66" s="36">
        <v>194807.77339185169</v>
      </c>
      <c r="I66" s="40">
        <v>197066.84644824383</v>
      </c>
      <c r="J66" s="40">
        <v>196597.73259807919</v>
      </c>
      <c r="K66" s="46">
        <v>197643.98792880672</v>
      </c>
      <c r="L66" s="117">
        <v>198906.99850930896</v>
      </c>
      <c r="M66" s="117">
        <v>201407.97217651995</v>
      </c>
      <c r="N66" s="117">
        <v>204114.4294055647</v>
      </c>
      <c r="O66" s="179">
        <v>203830.10829996606</v>
      </c>
      <c r="P66" s="216">
        <v>204610.46650056847</v>
      </c>
      <c r="Q66" s="117">
        <v>203633.03771430068</v>
      </c>
      <c r="R66" s="117">
        <v>205498.02311411026</v>
      </c>
      <c r="S66" s="179">
        <v>205986.33665499912</v>
      </c>
      <c r="U66" s="86">
        <v>66.546546317171789</v>
      </c>
      <c r="V66" s="88">
        <v>67.328714157207926</v>
      </c>
      <c r="W66" s="84">
        <v>67.367301202318444</v>
      </c>
      <c r="X66" s="84">
        <v>67.879044334133184</v>
      </c>
      <c r="Y66" s="86">
        <v>67.518620372471588</v>
      </c>
      <c r="Z66" s="88">
        <v>67.15928868183677</v>
      </c>
      <c r="AA66" s="84">
        <v>67.955432374346785</v>
      </c>
      <c r="AB66" s="84">
        <v>67.806408951542323</v>
      </c>
      <c r="AC66" s="74">
        <v>68.171493835425338</v>
      </c>
      <c r="AD66" s="84">
        <v>68.602932166644806</v>
      </c>
      <c r="AE66" s="84">
        <v>69.461204547742511</v>
      </c>
      <c r="AF66" s="84">
        <v>70.402614958572045</v>
      </c>
      <c r="AG66" s="86">
        <v>70.323831116619644</v>
      </c>
      <c r="AH66" s="88">
        <v>70.597752787862674</v>
      </c>
      <c r="AI66" s="208">
        <v>70.267476100270372</v>
      </c>
      <c r="AJ66" s="208">
        <v>70.924669205406531</v>
      </c>
      <c r="AK66" s="86">
        <v>71.119099301449864</v>
      </c>
    </row>
    <row r="67" spans="1:37" x14ac:dyDescent="0.3">
      <c r="B67" s="18" t="s">
        <v>4</v>
      </c>
      <c r="C67" s="121">
        <v>179487.5658779612</v>
      </c>
      <c r="D67" s="40">
        <v>183635.81442510558</v>
      </c>
      <c r="E67" s="38">
        <v>184297.20252266189</v>
      </c>
      <c r="F67" s="38">
        <v>185397.67972308188</v>
      </c>
      <c r="G67" s="46">
        <v>183212.35155963735</v>
      </c>
      <c r="H67" s="96">
        <v>182385.67237474673</v>
      </c>
      <c r="I67" s="40">
        <v>184177.0875621945</v>
      </c>
      <c r="J67" s="40">
        <v>183852.40905437482</v>
      </c>
      <c r="K67" s="46">
        <v>186069.64140187495</v>
      </c>
      <c r="L67" s="117">
        <v>186957.1634040637</v>
      </c>
      <c r="M67" s="117">
        <v>189243.28679358948</v>
      </c>
      <c r="N67" s="117">
        <v>192625.74360121207</v>
      </c>
      <c r="O67" s="179">
        <v>191749.61332456738</v>
      </c>
      <c r="P67" s="216">
        <v>191101.14229722685</v>
      </c>
      <c r="Q67" s="117">
        <v>189448.60098299035</v>
      </c>
      <c r="R67" s="117">
        <v>190112.10863013638</v>
      </c>
      <c r="S67" s="179">
        <v>191111.68830774995</v>
      </c>
      <c r="U67" s="86">
        <f t="shared" ref="U67:U75" si="35">C67/C$64*100</f>
        <v>62.068302643864634</v>
      </c>
      <c r="V67" s="88">
        <f t="shared" ref="V67:V75" si="36">D67/D$64*100</f>
        <v>63.483647566841917</v>
      </c>
      <c r="W67" s="84">
        <f t="shared" ref="W67:W75" si="37">E67/E$64*100</f>
        <v>63.65128462283969</v>
      </c>
      <c r="X67" s="84">
        <f t="shared" ref="X67:X75" si="38">F67/F$64*100</f>
        <v>63.985062967088169</v>
      </c>
      <c r="Y67" s="86">
        <f t="shared" ref="Y67:Y75" si="39">G67/G$64*100</f>
        <v>63.196176599204868</v>
      </c>
      <c r="Z67" s="88">
        <f t="shared" ref="Z67:Z75" si="40">H67/H$64*100</f>
        <v>62.876813430889811</v>
      </c>
      <c r="AA67" s="84">
        <f t="shared" ref="AA67:AA75" si="41">I67/I$64*100</f>
        <v>63.510599800580458</v>
      </c>
      <c r="AB67" s="84">
        <f t="shared" si="34"/>
        <v>63.410556522303352</v>
      </c>
      <c r="AC67" s="74">
        <v>64.17926264651598</v>
      </c>
      <c r="AD67" s="84">
        <v>64.481439543099114</v>
      </c>
      <c r="AE67" s="84">
        <v>65.265870616759358</v>
      </c>
      <c r="AF67" s="84">
        <v>66.439967509200685</v>
      </c>
      <c r="AG67" s="86">
        <v>66.155915515039936</v>
      </c>
      <c r="AH67" s="88">
        <v>65.936564400239547</v>
      </c>
      <c r="AI67" s="208">
        <v>65.372864792592807</v>
      </c>
      <c r="AJ67" s="208">
        <v>65.614443449158898</v>
      </c>
      <c r="AK67" s="86">
        <v>65.9834596757306</v>
      </c>
    </row>
    <row r="68" spans="1:37" x14ac:dyDescent="0.3">
      <c r="B68" s="18" t="s">
        <v>5</v>
      </c>
      <c r="C68" s="121">
        <v>12950.073098377721</v>
      </c>
      <c r="D68" s="40">
        <v>11122.422259955714</v>
      </c>
      <c r="E68" s="38">
        <v>10759.428724554342</v>
      </c>
      <c r="F68" s="38">
        <v>11282.869420733425</v>
      </c>
      <c r="G68" s="46">
        <v>12531.218355296422</v>
      </c>
      <c r="H68" s="96">
        <v>12422.101017104964</v>
      </c>
      <c r="I68" s="40">
        <v>12889.758886049316</v>
      </c>
      <c r="J68" s="40">
        <v>12745.323543704371</v>
      </c>
      <c r="K68" s="46">
        <v>11574.346526931755</v>
      </c>
      <c r="L68" s="117">
        <v>11949.835105245251</v>
      </c>
      <c r="M68" s="117">
        <v>12164.685382930487</v>
      </c>
      <c r="N68" s="117">
        <v>11488.685804352632</v>
      </c>
      <c r="O68" s="179">
        <v>12080.494975398669</v>
      </c>
      <c r="P68" s="216">
        <v>13509.324203341619</v>
      </c>
      <c r="Q68" s="117">
        <v>14184.436731310316</v>
      </c>
      <c r="R68" s="117">
        <v>15385.91448397388</v>
      </c>
      <c r="S68" s="179">
        <v>14874.648347249171</v>
      </c>
      <c r="U68" s="86">
        <f t="shared" si="35"/>
        <v>4.4782436733071407</v>
      </c>
      <c r="V68" s="88">
        <f t="shared" si="36"/>
        <v>3.8450665903660095</v>
      </c>
      <c r="W68" s="84">
        <f t="shared" si="37"/>
        <v>3.716016579478755</v>
      </c>
      <c r="X68" s="84">
        <f t="shared" si="38"/>
        <v>3.8939813670450234</v>
      </c>
      <c r="Y68" s="86">
        <f t="shared" si="39"/>
        <v>4.322443773266734</v>
      </c>
      <c r="Z68" s="88">
        <f t="shared" si="40"/>
        <v>4.2824752509469697</v>
      </c>
      <c r="AA68" s="84">
        <f t="shared" si="41"/>
        <v>4.4448325737663197</v>
      </c>
      <c r="AB68" s="84">
        <f t="shared" si="34"/>
        <v>4.3958524292389667</v>
      </c>
      <c r="AC68" s="74">
        <v>3.9922311889093476</v>
      </c>
      <c r="AD68" s="84">
        <v>4.1214926235456915</v>
      </c>
      <c r="AE68" s="84">
        <v>4.1953339309831685</v>
      </c>
      <c r="AF68" s="84">
        <v>3.9626474493713566</v>
      </c>
      <c r="AG68" s="86">
        <v>4.1679156015796988</v>
      </c>
      <c r="AH68" s="88">
        <v>4.6611883876231319</v>
      </c>
      <c r="AI68" s="208">
        <v>4.8946113076775477</v>
      </c>
      <c r="AJ68" s="208">
        <v>5.3102257562476378</v>
      </c>
      <c r="AK68" s="86">
        <v>5.1356396257192589</v>
      </c>
    </row>
    <row r="69" spans="1:37" x14ac:dyDescent="0.3">
      <c r="B69" s="6" t="s">
        <v>35</v>
      </c>
      <c r="C69" s="39">
        <v>15431.185411982877</v>
      </c>
      <c r="D69" s="36">
        <v>14114.291621207594</v>
      </c>
      <c r="E69" s="43">
        <v>15157.041181736122</v>
      </c>
      <c r="F69" s="43">
        <v>14583.362671792105</v>
      </c>
      <c r="G69" s="48">
        <v>14725.517940816384</v>
      </c>
      <c r="H69" s="36">
        <v>14366.61149287716</v>
      </c>
      <c r="I69" s="40">
        <v>12924.174147983422</v>
      </c>
      <c r="J69" s="40">
        <v>13295.846200600607</v>
      </c>
      <c r="K69" s="46">
        <v>13369.020999379138</v>
      </c>
      <c r="L69" s="117">
        <v>13277.099425396078</v>
      </c>
      <c r="M69" s="117">
        <v>13487.140217426957</v>
      </c>
      <c r="N69" s="117">
        <v>12497.065169970263</v>
      </c>
      <c r="O69" s="179">
        <v>13572.617292029096</v>
      </c>
      <c r="P69" s="216">
        <v>14909.692172361103</v>
      </c>
      <c r="Q69" s="117">
        <v>15614.333325351929</v>
      </c>
      <c r="R69" s="117">
        <v>16805.205981713094</v>
      </c>
      <c r="S69" s="179">
        <v>16559.573355074812</v>
      </c>
      <c r="U69" s="86">
        <f t="shared" si="35"/>
        <v>5.3362330789853694</v>
      </c>
      <c r="V69" s="88">
        <f t="shared" si="36"/>
        <v>4.879367991159536</v>
      </c>
      <c r="W69" s="84">
        <f t="shared" si="37"/>
        <v>5.234833351201611</v>
      </c>
      <c r="X69" s="84">
        <f t="shared" si="38"/>
        <v>5.0330585594180359</v>
      </c>
      <c r="Y69" s="86">
        <f t="shared" si="39"/>
        <v>5.0793323942445765</v>
      </c>
      <c r="Z69" s="88">
        <f t="shared" si="40"/>
        <v>4.9528383381763375</v>
      </c>
      <c r="AA69" s="84">
        <f t="shared" si="41"/>
        <v>4.4567001407729432</v>
      </c>
      <c r="AB69" s="84">
        <f t="shared" si="34"/>
        <v>4.5857272763050334</v>
      </c>
      <c r="AC69" s="74">
        <v>4.6112514840225582</v>
      </c>
      <c r="AD69" s="84">
        <v>4.5792654762100673</v>
      </c>
      <c r="AE69" s="84">
        <v>4.6514196795830403</v>
      </c>
      <c r="AF69" s="84">
        <v>4.3104550219006308</v>
      </c>
      <c r="AG69" s="86">
        <v>4.6827156901202729</v>
      </c>
      <c r="AH69" s="88">
        <v>5.1443642162096141</v>
      </c>
      <c r="AI69" s="208">
        <v>5.3880244879525723</v>
      </c>
      <c r="AJ69" s="208">
        <v>5.8000736801242727</v>
      </c>
      <c r="AK69" s="86">
        <v>5.7173789337382592</v>
      </c>
    </row>
    <row r="70" spans="1:37" x14ac:dyDescent="0.3">
      <c r="B70" s="1" t="s">
        <v>6</v>
      </c>
      <c r="C70" s="22">
        <v>81308.675611677405</v>
      </c>
      <c r="D70" s="15">
        <v>80392.221693729894</v>
      </c>
      <c r="E70" s="16">
        <v>79328.327571046699</v>
      </c>
      <c r="F70" s="16">
        <v>78487.588184391629</v>
      </c>
      <c r="G70" s="50">
        <v>79441.412144249451</v>
      </c>
      <c r="H70" s="15">
        <v>80893.865115270659</v>
      </c>
      <c r="I70" s="54">
        <v>80003.229403772304</v>
      </c>
      <c r="J70" s="54">
        <v>80046.171201319914</v>
      </c>
      <c r="K70" s="95">
        <v>78908.741071813405</v>
      </c>
      <c r="L70" s="116">
        <v>77755.402065294766</v>
      </c>
      <c r="M70" s="116">
        <v>75062.387606052274</v>
      </c>
      <c r="N70" s="116">
        <v>73313.005424464383</v>
      </c>
      <c r="O70" s="178">
        <v>72442.274408004683</v>
      </c>
      <c r="P70" s="215">
        <v>70305.591327069807</v>
      </c>
      <c r="Q70" s="116">
        <v>70549.628960347676</v>
      </c>
      <c r="R70" s="116">
        <v>67438.020904177014</v>
      </c>
      <c r="S70" s="178">
        <v>67089.839989926098</v>
      </c>
      <c r="U70" s="85">
        <f t="shared" si="35"/>
        <v>28.117220603842835</v>
      </c>
      <c r="V70" s="87">
        <f t="shared" si="36"/>
        <v>27.791917851632537</v>
      </c>
      <c r="W70" s="83">
        <f t="shared" si="37"/>
        <v>27.39786544647994</v>
      </c>
      <c r="X70" s="83">
        <f t="shared" si="38"/>
        <v>27.087897106448761</v>
      </c>
      <c r="Y70" s="85">
        <f t="shared" si="39"/>
        <v>27.402047233283948</v>
      </c>
      <c r="Z70" s="87">
        <f t="shared" si="40"/>
        <v>27.887872979986877</v>
      </c>
      <c r="AA70" s="83">
        <f t="shared" si="41"/>
        <v>27.587867484880281</v>
      </c>
      <c r="AB70" s="83">
        <f t="shared" si="34"/>
        <v>27.607863772152669</v>
      </c>
      <c r="AC70" s="73">
        <v>27.217254680552116</v>
      </c>
      <c r="AD70" s="83">
        <v>26.817802357145137</v>
      </c>
      <c r="AE70" s="83">
        <v>25.887375772674439</v>
      </c>
      <c r="AF70" s="83">
        <v>25.286930019527347</v>
      </c>
      <c r="AG70" s="85">
        <v>24.993453193260095</v>
      </c>
      <c r="AH70" s="87">
        <v>24.257882995927712</v>
      </c>
      <c r="AI70" s="207">
        <v>24.344499411777079</v>
      </c>
      <c r="AJ70" s="207">
        <v>23.275257114469174</v>
      </c>
      <c r="AK70" s="85">
        <v>23.163521764811868</v>
      </c>
    </row>
    <row r="71" spans="1:37" x14ac:dyDescent="0.3">
      <c r="B71" s="18" t="s">
        <v>7</v>
      </c>
      <c r="C71" s="39">
        <v>11547.575912990556</v>
      </c>
      <c r="D71" s="36">
        <v>10385.938765543222</v>
      </c>
      <c r="E71" s="43">
        <v>9105.6966526094238</v>
      </c>
      <c r="F71" s="43">
        <v>9698.2440132609063</v>
      </c>
      <c r="G71" s="48">
        <v>10158.179568326712</v>
      </c>
      <c r="H71" s="36">
        <v>10208.0517716142</v>
      </c>
      <c r="I71" s="40">
        <v>10461.68700910906</v>
      </c>
      <c r="J71" s="40">
        <v>10059.025213511264</v>
      </c>
      <c r="K71" s="46">
        <v>10233.141428038603</v>
      </c>
      <c r="L71" s="117">
        <v>10168.600544771009</v>
      </c>
      <c r="M71" s="117">
        <v>8783.7948753370365</v>
      </c>
      <c r="N71" s="117">
        <v>9529.6780212785707</v>
      </c>
      <c r="O71" s="179">
        <v>8835.206296673583</v>
      </c>
      <c r="P71" s="216">
        <v>9243.245162746045</v>
      </c>
      <c r="Q71" s="117">
        <v>10609.474654896891</v>
      </c>
      <c r="R71" s="117">
        <v>9948.199682634604</v>
      </c>
      <c r="S71" s="179">
        <v>9625.252412653459</v>
      </c>
      <c r="U71" s="86">
        <f t="shared" si="35"/>
        <v>3.9932484072898435</v>
      </c>
      <c r="V71" s="88">
        <f t="shared" si="36"/>
        <v>3.590461252379789</v>
      </c>
      <c r="W71" s="84">
        <f t="shared" si="37"/>
        <v>3.1448621107160459</v>
      </c>
      <c r="X71" s="84">
        <f t="shared" si="38"/>
        <v>3.3470901835748688</v>
      </c>
      <c r="Y71" s="86">
        <f t="shared" si="39"/>
        <v>3.5039019174285646</v>
      </c>
      <c r="Z71" s="88">
        <f t="shared" si="40"/>
        <v>3.5191896292042362</v>
      </c>
      <c r="AA71" s="84">
        <f t="shared" si="41"/>
        <v>3.6075498080079442</v>
      </c>
      <c r="AB71" s="84">
        <f t="shared" si="34"/>
        <v>3.4693501713756998</v>
      </c>
      <c r="AC71" s="74">
        <v>3.5296218472876317</v>
      </c>
      <c r="AD71" s="84">
        <v>3.5071456440985158</v>
      </c>
      <c r="AE71" s="84">
        <v>3.0293387394142455</v>
      </c>
      <c r="AF71" s="84">
        <v>3.286951610256668</v>
      </c>
      <c r="AG71" s="86">
        <v>3.0482520991128319</v>
      </c>
      <c r="AH71" s="88">
        <v>3.1892422128627516</v>
      </c>
      <c r="AI71" s="208">
        <v>3.6610022377377551</v>
      </c>
      <c r="AJ71" s="208">
        <v>3.4334771740767289</v>
      </c>
      <c r="AK71" s="86">
        <v>3.3232266433454631</v>
      </c>
    </row>
    <row r="72" spans="1:37" x14ac:dyDescent="0.3">
      <c r="B72" s="18" t="s">
        <v>8</v>
      </c>
      <c r="C72" s="39">
        <v>20773.190759848818</v>
      </c>
      <c r="D72" s="36">
        <v>20575.850585284821</v>
      </c>
      <c r="E72" s="43">
        <v>22146.748305348068</v>
      </c>
      <c r="F72" s="43">
        <v>24043.622875140863</v>
      </c>
      <c r="G72" s="48">
        <v>24441.12292222679</v>
      </c>
      <c r="H72" s="36">
        <v>25413.082695851954</v>
      </c>
      <c r="I72" s="40">
        <v>24767.977131820771</v>
      </c>
      <c r="J72" s="40">
        <v>24361.496899253525</v>
      </c>
      <c r="K72" s="46">
        <v>24700.706663854718</v>
      </c>
      <c r="L72" s="117">
        <v>24607.085374213617</v>
      </c>
      <c r="M72" s="117">
        <v>23724.199340485415</v>
      </c>
      <c r="N72" s="117">
        <v>22264.045039455443</v>
      </c>
      <c r="O72" s="179">
        <v>21988.96735018153</v>
      </c>
      <c r="P72" s="216">
        <v>21712.803554672297</v>
      </c>
      <c r="Q72" s="117">
        <v>21674.572115583622</v>
      </c>
      <c r="R72" s="117">
        <v>21051.831642398036</v>
      </c>
      <c r="S72" s="179">
        <v>21123.667600877467</v>
      </c>
      <c r="U72" s="86">
        <f t="shared" si="35"/>
        <v>7.1835432424199226</v>
      </c>
      <c r="V72" s="88">
        <f t="shared" si="36"/>
        <v>7.1131551927031929</v>
      </c>
      <c r="W72" s="84">
        <f t="shared" si="37"/>
        <v>7.6488897311437167</v>
      </c>
      <c r="X72" s="84">
        <f t="shared" si="38"/>
        <v>8.298014980126398</v>
      </c>
      <c r="Y72" s="86">
        <f t="shared" si="39"/>
        <v>8.430575271411989</v>
      </c>
      <c r="Z72" s="88">
        <f t="shared" si="40"/>
        <v>8.7610700915567268</v>
      </c>
      <c r="AA72" s="84">
        <f t="shared" si="41"/>
        <v>8.540851114055128</v>
      </c>
      <c r="AB72" s="84">
        <f t="shared" si="34"/>
        <v>8.4022618144816477</v>
      </c>
      <c r="AC72" s="74">
        <v>8.5197839292342792</v>
      </c>
      <c r="AD72" s="84">
        <v>8.4869724112146283</v>
      </c>
      <c r="AE72" s="84">
        <v>8.181957473245383</v>
      </c>
      <c r="AF72" s="84">
        <v>7.679256164779277</v>
      </c>
      <c r="AG72" s="86">
        <v>7.5864573652060727</v>
      </c>
      <c r="AH72" s="88">
        <v>7.4916751029445603</v>
      </c>
      <c r="AI72" s="208">
        <v>7.4792258427739426</v>
      </c>
      <c r="AJ72" s="208">
        <v>7.2657350799715292</v>
      </c>
      <c r="AK72" s="86">
        <v>7.2931838009905405</v>
      </c>
    </row>
    <row r="73" spans="1:37" x14ac:dyDescent="0.3">
      <c r="B73" s="18" t="s">
        <v>9</v>
      </c>
      <c r="C73" s="39">
        <v>13452.51314386999</v>
      </c>
      <c r="D73" s="36">
        <v>13156.145126460668</v>
      </c>
      <c r="E73" s="43">
        <v>12388.726123529699</v>
      </c>
      <c r="F73" s="43">
        <v>11164.120326886397</v>
      </c>
      <c r="G73" s="48">
        <v>9781.2948024489815</v>
      </c>
      <c r="H73" s="36">
        <v>9592.0027289596819</v>
      </c>
      <c r="I73" s="40">
        <v>10272.743921574809</v>
      </c>
      <c r="J73" s="40">
        <v>10513.97553836686</v>
      </c>
      <c r="K73" s="46">
        <v>10158.214897163847</v>
      </c>
      <c r="L73" s="117">
        <v>9765.3671967143873</v>
      </c>
      <c r="M73" s="117">
        <v>8970.8069517304612</v>
      </c>
      <c r="N73" s="117">
        <v>8723.3597165601095</v>
      </c>
      <c r="O73" s="179">
        <v>9019.5281891195918</v>
      </c>
      <c r="P73" s="216">
        <v>8515.0743128032882</v>
      </c>
      <c r="Q73" s="117">
        <v>7898.0815638826944</v>
      </c>
      <c r="R73" s="117">
        <v>7207.4913325299221</v>
      </c>
      <c r="S73" s="179">
        <v>7356.1090132952704</v>
      </c>
      <c r="U73" s="86">
        <f t="shared" si="35"/>
        <v>4.6519916466080602</v>
      </c>
      <c r="V73" s="88">
        <f t="shared" si="36"/>
        <v>4.5481328528487222</v>
      </c>
      <c r="W73" s="84">
        <f t="shared" si="37"/>
        <v>4.278731971019659</v>
      </c>
      <c r="X73" s="84">
        <f t="shared" si="38"/>
        <v>3.8529982853881455</v>
      </c>
      <c r="Y73" s="86">
        <f t="shared" si="39"/>
        <v>3.3739015325243504</v>
      </c>
      <c r="Z73" s="88">
        <f t="shared" si="40"/>
        <v>3.3068089075449301</v>
      </c>
      <c r="AA73" s="84">
        <f t="shared" si="41"/>
        <v>3.5423957273548785</v>
      </c>
      <c r="AB73" s="84">
        <f t="shared" si="34"/>
        <v>3.6262621935649983</v>
      </c>
      <c r="AC73" s="74">
        <v>3.5037781391578497</v>
      </c>
      <c r="AD73" s="84">
        <v>3.3680706480884441</v>
      </c>
      <c r="AE73" s="84">
        <v>3.0938351143634795</v>
      </c>
      <c r="AF73" s="84">
        <v>3.0088384101930434</v>
      </c>
      <c r="AG73" s="86">
        <v>3.1118453618725863</v>
      </c>
      <c r="AH73" s="88">
        <v>2.9379978531249575</v>
      </c>
      <c r="AI73" s="208">
        <v>2.7253841702580388</v>
      </c>
      <c r="AJ73" s="208">
        <v>2.4875613439680788</v>
      </c>
      <c r="AK73" s="86">
        <v>2.5397793653909329</v>
      </c>
    </row>
    <row r="74" spans="1:37" x14ac:dyDescent="0.3">
      <c r="B74" s="18" t="s">
        <v>10</v>
      </c>
      <c r="C74" s="39">
        <v>17009.560183985046</v>
      </c>
      <c r="D74" s="36">
        <v>17741.878935041379</v>
      </c>
      <c r="E74" s="43">
        <v>18239.610992328249</v>
      </c>
      <c r="F74" s="43">
        <v>17282.238492970744</v>
      </c>
      <c r="G74" s="48">
        <v>17203.131137801742</v>
      </c>
      <c r="H74" s="36">
        <v>17708.644697046453</v>
      </c>
      <c r="I74" s="40">
        <v>16404.528041863316</v>
      </c>
      <c r="J74" s="40">
        <v>17012.454157010252</v>
      </c>
      <c r="K74" s="46">
        <v>16691.166006705364</v>
      </c>
      <c r="L74" s="117">
        <v>16433.674038944606</v>
      </c>
      <c r="M74" s="117">
        <v>16897.590835760624</v>
      </c>
      <c r="N74" s="117">
        <v>15615.1808874741</v>
      </c>
      <c r="O74" s="179">
        <v>16106.563323124001</v>
      </c>
      <c r="P74" s="216">
        <v>15040.591255514719</v>
      </c>
      <c r="Q74" s="117">
        <v>14416.109882854835</v>
      </c>
      <c r="R74" s="117">
        <v>14435.094746578612</v>
      </c>
      <c r="S74" s="179">
        <v>13851.188464159633</v>
      </c>
      <c r="U74" s="86">
        <f t="shared" si="35"/>
        <v>5.8820482866008215</v>
      </c>
      <c r="V74" s="88">
        <f t="shared" si="36"/>
        <v>6.1334396724942994</v>
      </c>
      <c r="W74" s="84">
        <f t="shared" si="37"/>
        <v>6.2994698497379682</v>
      </c>
      <c r="X74" s="84">
        <f t="shared" si="38"/>
        <v>5.9645035463046092</v>
      </c>
      <c r="Y74" s="86">
        <f t="shared" si="39"/>
        <v>5.9339455238088261</v>
      </c>
      <c r="Z74" s="88">
        <f t="shared" si="40"/>
        <v>6.1049924274878347</v>
      </c>
      <c r="AA74" s="84">
        <f t="shared" si="41"/>
        <v>5.6568459691401962</v>
      </c>
      <c r="AB74" s="84">
        <f t="shared" si="34"/>
        <v>5.8675825432733086</v>
      </c>
      <c r="AC74" s="74">
        <v>5.7571279170001581</v>
      </c>
      <c r="AD74" s="84">
        <v>5.6679666064625964</v>
      </c>
      <c r="AE74" s="84">
        <v>5.8276095068279563</v>
      </c>
      <c r="AF74" s="84">
        <v>5.3859473371426487</v>
      </c>
      <c r="AG74" s="86">
        <v>5.5569574507491968</v>
      </c>
      <c r="AH74" s="88">
        <v>5.1895289688769033</v>
      </c>
      <c r="AI74" s="208">
        <v>4.9745545615913285</v>
      </c>
      <c r="AJ74" s="208">
        <v>4.9820640818587592</v>
      </c>
      <c r="AK74" s="86">
        <v>4.7822785910094421</v>
      </c>
    </row>
    <row r="75" spans="1:37" x14ac:dyDescent="0.3">
      <c r="B75" s="18" t="s">
        <v>11</v>
      </c>
      <c r="C75" s="39">
        <v>18525.835610983006</v>
      </c>
      <c r="D75" s="36">
        <v>18532.408281399803</v>
      </c>
      <c r="E75" s="43">
        <v>17447.545497231251</v>
      </c>
      <c r="F75" s="43">
        <v>16299.362476132717</v>
      </c>
      <c r="G75" s="48">
        <v>17857.683713445233</v>
      </c>
      <c r="H75" s="36">
        <v>17972.08322179837</v>
      </c>
      <c r="I75" s="40">
        <v>18096.29329940434</v>
      </c>
      <c r="J75" s="40">
        <v>18099.219393178017</v>
      </c>
      <c r="K75" s="46">
        <v>17125.512076050876</v>
      </c>
      <c r="L75" s="117">
        <v>16780.674910651149</v>
      </c>
      <c r="M75" s="117">
        <v>16685.995602738738</v>
      </c>
      <c r="N75" s="117">
        <v>17180.741759696168</v>
      </c>
      <c r="O75" s="179">
        <v>16492.009248905979</v>
      </c>
      <c r="P75" s="216">
        <v>15793.877041333453</v>
      </c>
      <c r="Q75" s="117">
        <v>15951.390743129632</v>
      </c>
      <c r="R75" s="117">
        <v>14795.403500035847</v>
      </c>
      <c r="S75" s="179">
        <v>15133.622498940264</v>
      </c>
      <c r="U75" s="86">
        <f t="shared" si="35"/>
        <v>6.4063890209241912</v>
      </c>
      <c r="V75" s="88">
        <f t="shared" si="36"/>
        <v>6.4067288812065364</v>
      </c>
      <c r="W75" s="84">
        <f t="shared" si="37"/>
        <v>6.0259117838625507</v>
      </c>
      <c r="X75" s="84">
        <f t="shared" si="38"/>
        <v>5.6252901110547384</v>
      </c>
      <c r="Y75" s="86">
        <f t="shared" si="39"/>
        <v>6.1597229881102198</v>
      </c>
      <c r="Z75" s="88">
        <f t="shared" si="40"/>
        <v>6.1958119241931513</v>
      </c>
      <c r="AA75" s="84">
        <f t="shared" si="41"/>
        <v>6.2402248663221318</v>
      </c>
      <c r="AB75" s="84">
        <f t="shared" si="34"/>
        <v>6.2424070494570127</v>
      </c>
      <c r="AC75" s="74">
        <v>5.9069428478721999</v>
      </c>
      <c r="AD75" s="84">
        <v>5.787647047280954</v>
      </c>
      <c r="AE75" s="84">
        <v>5.754634938823374</v>
      </c>
      <c r="AF75" s="84">
        <v>5.9259364971557105</v>
      </c>
      <c r="AG75" s="86">
        <v>5.6899409163194079</v>
      </c>
      <c r="AH75" s="88">
        <v>5.4494388581185378</v>
      </c>
      <c r="AI75" s="208">
        <v>5.5043325994160117</v>
      </c>
      <c r="AJ75" s="208">
        <v>5.1064194345940823</v>
      </c>
      <c r="AK75" s="86">
        <v>5.2250533640754844</v>
      </c>
    </row>
    <row r="76" spans="1:37" x14ac:dyDescent="0.3">
      <c r="C76" s="122"/>
      <c r="D76" s="37"/>
      <c r="E76" s="45"/>
      <c r="F76" s="45"/>
      <c r="G76" s="49"/>
      <c r="H76" s="36"/>
      <c r="I76" s="40"/>
      <c r="J76" s="40"/>
      <c r="K76" s="46"/>
      <c r="L76" s="40"/>
      <c r="M76" s="40"/>
      <c r="N76" s="40"/>
      <c r="O76" s="46"/>
      <c r="P76" s="96"/>
      <c r="Q76" s="40"/>
      <c r="R76" s="40"/>
      <c r="S76" s="46"/>
      <c r="U76" s="69"/>
      <c r="V76" s="71"/>
      <c r="Y76" s="69"/>
      <c r="Z76" s="71"/>
      <c r="AC76" s="74"/>
      <c r="AD76" s="94"/>
      <c r="AG76" s="69"/>
      <c r="AH76" s="71"/>
      <c r="AI76" s="208"/>
      <c r="AJ76" s="208"/>
      <c r="AK76" s="86"/>
    </row>
    <row r="77" spans="1:37" s="1" customFormat="1" x14ac:dyDescent="0.3">
      <c r="A77" s="1" t="s">
        <v>28</v>
      </c>
      <c r="B77" s="13" t="s">
        <v>2</v>
      </c>
      <c r="C77" s="22">
        <v>234120.24999999994</v>
      </c>
      <c r="D77" s="15">
        <v>234197.49999999939</v>
      </c>
      <c r="E77" s="16">
        <v>234569.24999999953</v>
      </c>
      <c r="F77" s="16">
        <v>234870.50000000041</v>
      </c>
      <c r="G77" s="50">
        <v>235117.75000000064</v>
      </c>
      <c r="H77" s="15">
        <v>235351.00000000064</v>
      </c>
      <c r="I77" s="54">
        <v>235255.50000000023</v>
      </c>
      <c r="J77" s="54">
        <v>235179.24999999953</v>
      </c>
      <c r="K77" s="95">
        <v>235179.99999999921</v>
      </c>
      <c r="L77" s="116">
        <v>235208.24999999904</v>
      </c>
      <c r="M77" s="116">
        <v>235267.49999999884</v>
      </c>
      <c r="N77" s="116">
        <v>235240.99999999945</v>
      </c>
      <c r="O77" s="178">
        <v>235162.24999999965</v>
      </c>
      <c r="P77" s="215">
        <v>235091.75</v>
      </c>
      <c r="Q77" s="116">
        <v>235055.25000000012</v>
      </c>
      <c r="R77" s="116">
        <v>235031.99999999962</v>
      </c>
      <c r="S77" s="178">
        <v>235044.49999999977</v>
      </c>
      <c r="T77" s="6"/>
      <c r="U77" s="68"/>
      <c r="V77" s="70"/>
      <c r="Y77" s="68"/>
      <c r="Z77" s="70"/>
      <c r="AC77" s="73"/>
      <c r="AD77" s="81"/>
      <c r="AG77" s="68"/>
      <c r="AH77" s="70"/>
      <c r="AI77" s="208"/>
      <c r="AJ77" s="208"/>
      <c r="AK77" s="86"/>
    </row>
    <row r="78" spans="1:37" x14ac:dyDescent="0.3">
      <c r="B78" s="1" t="s">
        <v>3</v>
      </c>
      <c r="C78" s="22">
        <v>181339.16311539226</v>
      </c>
      <c r="D78" s="15">
        <v>183517.10316780809</v>
      </c>
      <c r="E78" s="16">
        <v>184758.49443522911</v>
      </c>
      <c r="F78" s="16">
        <v>186090.14275305142</v>
      </c>
      <c r="G78" s="50">
        <v>185368.87835071032</v>
      </c>
      <c r="H78" s="98">
        <v>184043.59247515962</v>
      </c>
      <c r="I78" s="54">
        <v>184778.13532896014</v>
      </c>
      <c r="J78" s="54">
        <v>185129.03257856934</v>
      </c>
      <c r="K78" s="95">
        <v>185715.17806516858</v>
      </c>
      <c r="L78" s="116">
        <v>185167.42864030506</v>
      </c>
      <c r="M78" s="116">
        <v>185912.7573083429</v>
      </c>
      <c r="N78" s="116">
        <v>186501.85200695321</v>
      </c>
      <c r="O78" s="178">
        <v>185703.63782501558</v>
      </c>
      <c r="P78" s="215">
        <v>186889.96956737511</v>
      </c>
      <c r="Q78" s="116">
        <v>184782.45831318284</v>
      </c>
      <c r="R78" s="116">
        <v>183954.9228666625</v>
      </c>
      <c r="S78" s="178">
        <v>186599.73435051643</v>
      </c>
      <c r="U78" s="85">
        <f t="shared" ref="U78:AB88" si="42">C78/C$77*100</f>
        <v>77.455565298342336</v>
      </c>
      <c r="V78" s="87">
        <f t="shared" si="42"/>
        <v>78.35997530623024</v>
      </c>
      <c r="W78" s="83">
        <f t="shared" si="42"/>
        <v>78.765010518313659</v>
      </c>
      <c r="X78" s="83">
        <f t="shared" si="42"/>
        <v>79.230956102640008</v>
      </c>
      <c r="Y78" s="85">
        <f t="shared" si="42"/>
        <v>78.84086945826499</v>
      </c>
      <c r="Z78" s="87">
        <f t="shared" si="42"/>
        <v>78.199622043313653</v>
      </c>
      <c r="AA78" s="83">
        <f t="shared" si="42"/>
        <v>78.54359848290899</v>
      </c>
      <c r="AB78" s="83">
        <f t="shared" si="42"/>
        <v>78.718268120410158</v>
      </c>
      <c r="AC78" s="73">
        <v>78.967249793846932</v>
      </c>
      <c r="AD78" s="83">
        <v>78.724886835519513</v>
      </c>
      <c r="AE78" s="83">
        <v>79.021861204094833</v>
      </c>
      <c r="AF78" s="83">
        <v>79.281184830430774</v>
      </c>
      <c r="AG78" s="85">
        <v>78.968302873873625</v>
      </c>
      <c r="AH78" s="87">
        <v>79.496609118514414</v>
      </c>
      <c r="AI78" s="207">
        <v>78.612351059243622</v>
      </c>
      <c r="AJ78" s="207">
        <v>78.268032806878551</v>
      </c>
      <c r="AK78" s="85">
        <v>79.389109020001158</v>
      </c>
    </row>
    <row r="79" spans="1:37" x14ac:dyDescent="0.3">
      <c r="B79" s="6" t="s">
        <v>34</v>
      </c>
      <c r="C79" s="121">
        <v>169135.95126157437</v>
      </c>
      <c r="D79" s="40">
        <v>171423.42785090048</v>
      </c>
      <c r="E79" s="38">
        <v>174199.17081013988</v>
      </c>
      <c r="F79" s="38">
        <v>176529.75069931752</v>
      </c>
      <c r="G79" s="46">
        <v>175713.30873217003</v>
      </c>
      <c r="H79" s="36">
        <v>174256.26149860857</v>
      </c>
      <c r="I79" s="40">
        <v>174237.90022895084</v>
      </c>
      <c r="J79" s="40">
        <v>174620.40570808793</v>
      </c>
      <c r="K79" s="46">
        <v>175436.978528434</v>
      </c>
      <c r="L79" s="117">
        <v>175050.10201838307</v>
      </c>
      <c r="M79" s="117">
        <v>175746.75154089316</v>
      </c>
      <c r="N79" s="117">
        <v>176321.58170622328</v>
      </c>
      <c r="O79" s="179">
        <v>173410.74813344033</v>
      </c>
      <c r="P79" s="216">
        <v>173445.88511595651</v>
      </c>
      <c r="Q79" s="117">
        <v>171074.54650986142</v>
      </c>
      <c r="R79" s="117">
        <v>169257.17295021247</v>
      </c>
      <c r="S79" s="179">
        <v>174394.4117550001</v>
      </c>
      <c r="U79" s="86">
        <v>72.243196076193499</v>
      </c>
      <c r="V79" s="88">
        <v>73.196096393386327</v>
      </c>
      <c r="W79" s="84">
        <v>74.263430014863502</v>
      </c>
      <c r="X79" s="84">
        <v>75.160461062294843</v>
      </c>
      <c r="Y79" s="86">
        <v>74.734174145580056</v>
      </c>
      <c r="Z79" s="88">
        <v>74.041011722324569</v>
      </c>
      <c r="AA79" s="84">
        <v>74.063263230381722</v>
      </c>
      <c r="AB79" s="84">
        <v>74.24992030890833</v>
      </c>
      <c r="AC79" s="74">
        <v>74.596895368838588</v>
      </c>
      <c r="AD79" s="84">
        <v>74.42345326678965</v>
      </c>
      <c r="AE79" s="84">
        <v>74.700819935135129</v>
      </c>
      <c r="AF79" s="84">
        <v>74.953592998764535</v>
      </c>
      <c r="AG79" s="86">
        <v>73.740895119620859</v>
      </c>
      <c r="AH79" s="88">
        <v>73.77795482655452</v>
      </c>
      <c r="AI79" s="208">
        <v>72.780568189760203</v>
      </c>
      <c r="AJ79" s="208">
        <v>72.014522682108279</v>
      </c>
      <c r="AK79" s="86">
        <v>74.196338035989044</v>
      </c>
    </row>
    <row r="80" spans="1:37" x14ac:dyDescent="0.3">
      <c r="B80" s="18" t="s">
        <v>4</v>
      </c>
      <c r="C80" s="121">
        <v>158190.06316594011</v>
      </c>
      <c r="D80" s="40">
        <v>161533.66384396376</v>
      </c>
      <c r="E80" s="38">
        <v>164682.91026412303</v>
      </c>
      <c r="F80" s="38">
        <v>166963.07120341563</v>
      </c>
      <c r="G80" s="46">
        <v>167510.28256287583</v>
      </c>
      <c r="H80" s="96">
        <v>166073.62193781568</v>
      </c>
      <c r="I80" s="40">
        <v>165120.57942127946</v>
      </c>
      <c r="J80" s="40">
        <v>166358.595748961</v>
      </c>
      <c r="K80" s="46">
        <v>165298.62786501122</v>
      </c>
      <c r="L80" s="117">
        <v>165121.68841721225</v>
      </c>
      <c r="M80" s="117">
        <v>166202.62827129348</v>
      </c>
      <c r="N80" s="117">
        <v>165674.28066585038</v>
      </c>
      <c r="O80" s="179">
        <v>164839.84580568009</v>
      </c>
      <c r="P80" s="216">
        <v>163950.79130276444</v>
      </c>
      <c r="Q80" s="117">
        <v>162280.48302468657</v>
      </c>
      <c r="R80" s="117">
        <v>160411.52582825936</v>
      </c>
      <c r="S80" s="179">
        <v>162767.15266375407</v>
      </c>
      <c r="U80" s="86">
        <f t="shared" ref="U80:U88" si="43">C80/C$77*100</f>
        <v>67.567868719574733</v>
      </c>
      <c r="V80" s="88">
        <f t="shared" ref="V80:V88" si="44">D80/D$77*100</f>
        <v>68.973265659951181</v>
      </c>
      <c r="W80" s="84">
        <f t="shared" ref="W80:W88" si="45">E80/E$77*100</f>
        <v>70.206521214576654</v>
      </c>
      <c r="X80" s="84">
        <f t="shared" ref="X80:X88" si="46">F80/F$77*100</f>
        <v>71.087289039455925</v>
      </c>
      <c r="Y80" s="86">
        <f t="shared" ref="Y80:Y88" si="47">G80/G$77*100</f>
        <v>71.245272874070707</v>
      </c>
      <c r="Z80" s="88">
        <f t="shared" ref="Z80:Z88" si="48">H80/H$77*100</f>
        <v>70.564230420867219</v>
      </c>
      <c r="AA80" s="84">
        <f t="shared" ref="AA80:AA88" si="49">I80/I$77*100</f>
        <v>70.187765821109096</v>
      </c>
      <c r="AB80" s="84">
        <f t="shared" si="42"/>
        <v>70.736936081291745</v>
      </c>
      <c r="AC80" s="74">
        <v>70.286005555324337</v>
      </c>
      <c r="AD80" s="84">
        <v>70.202337042690004</v>
      </c>
      <c r="AE80" s="84">
        <v>70.644108630088851</v>
      </c>
      <c r="AF80" s="84">
        <v>70.427468283951683</v>
      </c>
      <c r="AG80" s="86">
        <v>70.096219017159569</v>
      </c>
      <c r="AH80" s="88">
        <v>69.73906625934957</v>
      </c>
      <c r="AI80" s="208">
        <v>69.039293112868776</v>
      </c>
      <c r="AJ80" s="208">
        <v>68.250930013044865</v>
      </c>
      <c r="AK80" s="86">
        <v>69.249504950660082</v>
      </c>
    </row>
    <row r="81" spans="2:37" x14ac:dyDescent="0.3">
      <c r="B81" s="18" t="s">
        <v>5</v>
      </c>
      <c r="C81" s="121">
        <v>10945.88809563426</v>
      </c>
      <c r="D81" s="40">
        <v>9889.7640069367153</v>
      </c>
      <c r="E81" s="38">
        <v>9516.2605460168634</v>
      </c>
      <c r="F81" s="38">
        <v>9566.6794959018953</v>
      </c>
      <c r="G81" s="46">
        <v>8203.0261692941913</v>
      </c>
      <c r="H81" s="36">
        <v>8182.6395607928944</v>
      </c>
      <c r="I81" s="40">
        <v>9117.3208076713781</v>
      </c>
      <c r="J81" s="40">
        <v>8261.8099591269365</v>
      </c>
      <c r="K81" s="46">
        <v>10138.350663422794</v>
      </c>
      <c r="L81" s="117">
        <v>9928.4136011708069</v>
      </c>
      <c r="M81" s="117">
        <v>9544.1232695996769</v>
      </c>
      <c r="N81" s="117">
        <v>10647.301040372891</v>
      </c>
      <c r="O81" s="179">
        <v>8570.9023277602355</v>
      </c>
      <c r="P81" s="216">
        <v>9495.0938131920775</v>
      </c>
      <c r="Q81" s="117">
        <v>8794.0634851748473</v>
      </c>
      <c r="R81" s="117">
        <v>8845.6471219531031</v>
      </c>
      <c r="S81" s="179">
        <v>11627.259091246018</v>
      </c>
      <c r="U81" s="86">
        <f t="shared" si="43"/>
        <v>4.675327356618773</v>
      </c>
      <c r="V81" s="88">
        <f t="shared" si="44"/>
        <v>4.2228307334351314</v>
      </c>
      <c r="W81" s="84">
        <f t="shared" si="45"/>
        <v>4.0569088002868581</v>
      </c>
      <c r="X81" s="84">
        <f t="shared" si="46"/>
        <v>4.073172022838917</v>
      </c>
      <c r="Y81" s="86">
        <f t="shared" si="47"/>
        <v>3.4889012715093473</v>
      </c>
      <c r="Z81" s="88">
        <f t="shared" si="48"/>
        <v>3.4767813014573434</v>
      </c>
      <c r="AA81" s="84">
        <f t="shared" si="49"/>
        <v>3.8754974092726289</v>
      </c>
      <c r="AB81" s="84">
        <f t="shared" si="42"/>
        <v>3.5129842276165744</v>
      </c>
      <c r="AC81" s="74">
        <v>4.3108898135142564</v>
      </c>
      <c r="AD81" s="84">
        <v>4.2211162240996432</v>
      </c>
      <c r="AE81" s="84">
        <v>4.0567113050462664</v>
      </c>
      <c r="AF81" s="84">
        <v>4.5261247148128581</v>
      </c>
      <c r="AG81" s="86">
        <v>3.6446761024612786</v>
      </c>
      <c r="AH81" s="88">
        <v>4.0388885672049648</v>
      </c>
      <c r="AI81" s="208">
        <v>3.74127507689143</v>
      </c>
      <c r="AJ81" s="208">
        <v>3.7635926690634114</v>
      </c>
      <c r="AK81" s="86">
        <v>4.9468330853289615</v>
      </c>
    </row>
    <row r="82" spans="2:37" x14ac:dyDescent="0.3">
      <c r="B82" s="6" t="s">
        <v>35</v>
      </c>
      <c r="C82" s="39">
        <v>12203.211853817844</v>
      </c>
      <c r="D82" s="36">
        <v>12093.675316907647</v>
      </c>
      <c r="E82" s="43">
        <v>10559.323625089215</v>
      </c>
      <c r="F82" s="43">
        <v>9560.3920537339091</v>
      </c>
      <c r="G82" s="48">
        <v>9655.569618540294</v>
      </c>
      <c r="H82" s="36">
        <v>9787.3309765510567</v>
      </c>
      <c r="I82" s="40">
        <v>10540.235100009306</v>
      </c>
      <c r="J82" s="40">
        <v>10443.048714625515</v>
      </c>
      <c r="K82" s="46">
        <v>10278.199536734577</v>
      </c>
      <c r="L82" s="117">
        <v>10117.326621922008</v>
      </c>
      <c r="M82" s="117">
        <v>10166.005767449726</v>
      </c>
      <c r="N82" s="117">
        <v>10180.27030072993</v>
      </c>
      <c r="O82" s="179">
        <v>12292.889691575243</v>
      </c>
      <c r="P82" s="216">
        <v>13444.08445141861</v>
      </c>
      <c r="Q82" s="117">
        <v>13707.911803321418</v>
      </c>
      <c r="R82" s="117">
        <v>14697.749916450026</v>
      </c>
      <c r="S82" s="179">
        <v>12205.322595516347</v>
      </c>
      <c r="U82" s="86">
        <f t="shared" si="43"/>
        <v>5.2123692221488094</v>
      </c>
      <c r="V82" s="88">
        <f t="shared" si="44"/>
        <v>5.1638789128439369</v>
      </c>
      <c r="W82" s="84">
        <f t="shared" si="45"/>
        <v>4.5015805034501479</v>
      </c>
      <c r="X82" s="84">
        <f t="shared" si="46"/>
        <v>4.0704950403451656</v>
      </c>
      <c r="Y82" s="86">
        <f t="shared" si="47"/>
        <v>4.1066953126849288</v>
      </c>
      <c r="Z82" s="88">
        <f t="shared" si="48"/>
        <v>4.158610320989089</v>
      </c>
      <c r="AA82" s="84">
        <f t="shared" si="49"/>
        <v>4.4803352525272722</v>
      </c>
      <c r="AB82" s="84">
        <f t="shared" si="42"/>
        <v>4.4404634824822073</v>
      </c>
      <c r="AC82" s="74">
        <v>4.3703544250083386</v>
      </c>
      <c r="AD82" s="84">
        <v>4.301433568729859</v>
      </c>
      <c r="AE82" s="84">
        <v>4.3210412689597053</v>
      </c>
      <c r="AF82" s="84">
        <v>4.3275918316662292</v>
      </c>
      <c r="AG82" s="86">
        <v>5.2274077542527602</v>
      </c>
      <c r="AH82" s="88">
        <v>5.7186542919598882</v>
      </c>
      <c r="AI82" s="208">
        <v>5.8317828694834137</v>
      </c>
      <c r="AJ82" s="208">
        <v>6.2535101247702647</v>
      </c>
      <c r="AK82" s="86">
        <v>5.1927709840121166</v>
      </c>
    </row>
    <row r="83" spans="2:37" x14ac:dyDescent="0.3">
      <c r="B83" s="1" t="s">
        <v>6</v>
      </c>
      <c r="C83" s="22">
        <v>52781.086884607721</v>
      </c>
      <c r="D83" s="15">
        <v>50680.396832191269</v>
      </c>
      <c r="E83" s="16">
        <v>49810.755564770414</v>
      </c>
      <c r="F83" s="16">
        <v>48780.357246949003</v>
      </c>
      <c r="G83" s="50">
        <v>49748.871649290333</v>
      </c>
      <c r="H83" s="15">
        <v>51307.407524841015</v>
      </c>
      <c r="I83" s="54">
        <v>50477.364671040108</v>
      </c>
      <c r="J83" s="54">
        <v>50665.307096135446</v>
      </c>
      <c r="K83" s="95">
        <v>49464.821934830608</v>
      </c>
      <c r="L83" s="116">
        <v>50040.821359693939</v>
      </c>
      <c r="M83" s="116">
        <v>49354.742691655949</v>
      </c>
      <c r="N83" s="116">
        <v>48739.147993046237</v>
      </c>
      <c r="O83" s="178">
        <v>49458.612174984039</v>
      </c>
      <c r="P83" s="215">
        <v>48201.780432624866</v>
      </c>
      <c r="Q83" s="116">
        <v>50272.791686817262</v>
      </c>
      <c r="R83" s="116">
        <v>51077.077133337138</v>
      </c>
      <c r="S83" s="178">
        <v>48444.765649483328</v>
      </c>
      <c r="U83" s="85">
        <f t="shared" si="43"/>
        <v>22.544434701657689</v>
      </c>
      <c r="V83" s="87">
        <f t="shared" si="44"/>
        <v>21.640024693769746</v>
      </c>
      <c r="W83" s="83">
        <f t="shared" si="45"/>
        <v>21.23498948168633</v>
      </c>
      <c r="X83" s="83">
        <f t="shared" si="46"/>
        <v>20.76904389736</v>
      </c>
      <c r="Y83" s="85">
        <f t="shared" si="47"/>
        <v>21.159130541735024</v>
      </c>
      <c r="Z83" s="87">
        <f t="shared" si="48"/>
        <v>21.800377956686344</v>
      </c>
      <c r="AA83" s="83">
        <f t="shared" si="49"/>
        <v>21.456401517091017</v>
      </c>
      <c r="AB83" s="83">
        <f t="shared" si="42"/>
        <v>21.543272672285308</v>
      </c>
      <c r="AC83" s="73">
        <v>21.032750206153064</v>
      </c>
      <c r="AD83" s="83">
        <v>21.275113164480473</v>
      </c>
      <c r="AE83" s="83">
        <v>20.978138795905167</v>
      </c>
      <c r="AF83" s="83">
        <v>20.718815169569229</v>
      </c>
      <c r="AG83" s="85">
        <v>21.031697126126371</v>
      </c>
      <c r="AH83" s="87">
        <v>20.503390881485576</v>
      </c>
      <c r="AI83" s="207">
        <v>21.387648940756371</v>
      </c>
      <c r="AJ83" s="207">
        <v>21.731967193121456</v>
      </c>
      <c r="AK83" s="85">
        <v>20.610890979998842</v>
      </c>
    </row>
    <row r="84" spans="2:37" x14ac:dyDescent="0.3">
      <c r="B84" s="18" t="s">
        <v>7</v>
      </c>
      <c r="C84" s="39">
        <v>9669.1864094905613</v>
      </c>
      <c r="D84" s="36">
        <v>8844.3196137229679</v>
      </c>
      <c r="E84" s="43">
        <v>8615.1718101821152</v>
      </c>
      <c r="F84" s="43">
        <v>8031.8459920424921</v>
      </c>
      <c r="G84" s="48">
        <v>7262.984299826865</v>
      </c>
      <c r="H84" s="36">
        <v>7558.6360819789161</v>
      </c>
      <c r="I84" s="40">
        <v>7059.1316746794228</v>
      </c>
      <c r="J84" s="40">
        <v>7302.5101784775788</v>
      </c>
      <c r="K84" s="46">
        <v>7467.3128111287879</v>
      </c>
      <c r="L84" s="117">
        <v>7223.9305985399551</v>
      </c>
      <c r="M84" s="117">
        <v>6860.7998143246568</v>
      </c>
      <c r="N84" s="117">
        <v>7052.1775753847978</v>
      </c>
      <c r="O84" s="179">
        <v>6660.3652250941268</v>
      </c>
      <c r="P84" s="216">
        <v>5395.0324636725209</v>
      </c>
      <c r="Q84" s="117">
        <v>6099.3580392137965</v>
      </c>
      <c r="R84" s="117">
        <v>6358.963510947754</v>
      </c>
      <c r="S84" s="179">
        <v>7134.415372890041</v>
      </c>
      <c r="U84" s="86">
        <f t="shared" si="43"/>
        <v>4.1300085787071232</v>
      </c>
      <c r="V84" s="88">
        <f t="shared" si="44"/>
        <v>3.7764363896809283</v>
      </c>
      <c r="W84" s="84">
        <f t="shared" si="45"/>
        <v>3.6727626533239679</v>
      </c>
      <c r="X84" s="84">
        <f t="shared" si="46"/>
        <v>3.4196912732942106</v>
      </c>
      <c r="Y84" s="86">
        <f t="shared" si="47"/>
        <v>3.0890837887938472</v>
      </c>
      <c r="Z84" s="88">
        <f t="shared" si="48"/>
        <v>3.211643919923389</v>
      </c>
      <c r="AA84" s="84">
        <f t="shared" si="49"/>
        <v>3.0006234390606878</v>
      </c>
      <c r="AB84" s="84">
        <f t="shared" si="42"/>
        <v>3.1050826884079243</v>
      </c>
      <c r="AC84" s="74">
        <v>3.1751478914571023</v>
      </c>
      <c r="AD84" s="84">
        <v>3.0712913337606076</v>
      </c>
      <c r="AE84" s="84">
        <v>2.9161698127980662</v>
      </c>
      <c r="AF84" s="84">
        <v>2.9978522346805252</v>
      </c>
      <c r="AG84" s="86">
        <v>2.8322425155798334</v>
      </c>
      <c r="AH84" s="88">
        <v>2.2948625222588714</v>
      </c>
      <c r="AI84" s="208">
        <v>2.5948614375615069</v>
      </c>
      <c r="AJ84" s="208">
        <v>2.7055735010329505</v>
      </c>
      <c r="AK84" s="86">
        <v>3.03534665686287</v>
      </c>
    </row>
    <row r="85" spans="2:37" x14ac:dyDescent="0.3">
      <c r="B85" s="18" t="s">
        <v>8</v>
      </c>
      <c r="C85" s="39">
        <v>9690.0850060932971</v>
      </c>
      <c r="D85" s="36">
        <v>8998.0051269061623</v>
      </c>
      <c r="E85" s="43">
        <v>8569.8966797907106</v>
      </c>
      <c r="F85" s="43">
        <v>8817.0519096645075</v>
      </c>
      <c r="G85" s="48">
        <v>9887.6234730046563</v>
      </c>
      <c r="H85" s="36">
        <v>10726.740110778848</v>
      </c>
      <c r="I85" s="40">
        <v>10797.147282911203</v>
      </c>
      <c r="J85" s="40">
        <v>11717.290644964214</v>
      </c>
      <c r="K85" s="46">
        <v>11791.662965069612</v>
      </c>
      <c r="L85" s="117">
        <v>11711.724701760408</v>
      </c>
      <c r="M85" s="117">
        <v>11818.595880078514</v>
      </c>
      <c r="N85" s="117">
        <v>11202.361392986604</v>
      </c>
      <c r="O85" s="179">
        <v>11263.778039040677</v>
      </c>
      <c r="P85" s="216">
        <v>11632.419415319166</v>
      </c>
      <c r="Q85" s="117">
        <v>12408.120808829681</v>
      </c>
      <c r="R85" s="117">
        <v>13651.473480293547</v>
      </c>
      <c r="S85" s="179">
        <v>12783.683745310083</v>
      </c>
      <c r="U85" s="86">
        <f t="shared" si="43"/>
        <v>4.1389350156995386</v>
      </c>
      <c r="V85" s="88">
        <f t="shared" si="44"/>
        <v>3.8420585731727219</v>
      </c>
      <c r="W85" s="84">
        <f t="shared" si="45"/>
        <v>3.6534612613506363</v>
      </c>
      <c r="X85" s="84">
        <f t="shared" si="46"/>
        <v>3.7540056795827876</v>
      </c>
      <c r="Y85" s="86">
        <f t="shared" si="47"/>
        <v>4.2053921803031153</v>
      </c>
      <c r="Z85" s="88">
        <f t="shared" si="48"/>
        <v>4.5577627079463525</v>
      </c>
      <c r="AA85" s="84">
        <f t="shared" si="49"/>
        <v>4.5895408536298588</v>
      </c>
      <c r="AB85" s="84">
        <f t="shared" si="42"/>
        <v>4.9822808113233785</v>
      </c>
      <c r="AC85" s="74">
        <v>5.0138884960751984</v>
      </c>
      <c r="AD85" s="84">
        <v>4.9793001315899659</v>
      </c>
      <c r="AE85" s="84">
        <v>5.0234715292501395</v>
      </c>
      <c r="AF85" s="84">
        <v>4.7620786312703274</v>
      </c>
      <c r="AG85" s="86">
        <v>4.7897900445503874</v>
      </c>
      <c r="AH85" s="88">
        <v>4.9480338698908684</v>
      </c>
      <c r="AI85" s="208">
        <v>5.278810326010448</v>
      </c>
      <c r="AJ85" s="208">
        <v>5.8083467273790674</v>
      </c>
      <c r="AK85" s="86">
        <v>5.438835516385236</v>
      </c>
    </row>
    <row r="86" spans="2:37" x14ac:dyDescent="0.3">
      <c r="B86" s="18" t="s">
        <v>9</v>
      </c>
      <c r="C86" s="39">
        <v>7376.4564128994589</v>
      </c>
      <c r="D86" s="36">
        <v>7003.0375453918987</v>
      </c>
      <c r="E86" s="43">
        <v>6764.1062358688432</v>
      </c>
      <c r="F86" s="43">
        <v>6099.2292839442907</v>
      </c>
      <c r="G86" s="48">
        <v>6067.9060872536465</v>
      </c>
      <c r="H86" s="36">
        <v>6890.9975546166997</v>
      </c>
      <c r="I86" s="40">
        <v>7174.3966806090129</v>
      </c>
      <c r="J86" s="40">
        <v>6763.942519103819</v>
      </c>
      <c r="K86" s="46">
        <v>7056.8137922825917</v>
      </c>
      <c r="L86" s="117">
        <v>7568.4625094041257</v>
      </c>
      <c r="M86" s="117">
        <v>7405.3765632359227</v>
      </c>
      <c r="N86" s="117">
        <v>7698.7565952944988</v>
      </c>
      <c r="O86" s="179">
        <v>7421.9160304602874</v>
      </c>
      <c r="P86" s="216">
        <v>6727.1164902104256</v>
      </c>
      <c r="Q86" s="117">
        <v>6251.3926782259887</v>
      </c>
      <c r="R86" s="117">
        <v>5359.7572309066663</v>
      </c>
      <c r="S86" s="220" t="s">
        <v>323</v>
      </c>
      <c r="U86" s="86">
        <f t="shared" si="43"/>
        <v>3.1507126841439219</v>
      </c>
      <c r="V86" s="88">
        <f t="shared" si="44"/>
        <v>2.9902272848309299</v>
      </c>
      <c r="W86" s="84">
        <f t="shared" si="45"/>
        <v>2.883628709163224</v>
      </c>
      <c r="X86" s="84">
        <f t="shared" si="46"/>
        <v>2.5968477454360084</v>
      </c>
      <c r="Y86" s="86">
        <f t="shared" si="47"/>
        <v>2.580794553900601</v>
      </c>
      <c r="Z86" s="88">
        <f t="shared" si="48"/>
        <v>2.9279661249013946</v>
      </c>
      <c r="AA86" s="84">
        <f t="shared" si="49"/>
        <v>3.0496191079949271</v>
      </c>
      <c r="AB86" s="84">
        <f t="shared" si="42"/>
        <v>2.8760796367467929</v>
      </c>
      <c r="AC86" s="74">
        <v>3.0006011532794519</v>
      </c>
      <c r="AD86" s="84">
        <v>3.2177708517469759</v>
      </c>
      <c r="AE86" s="84">
        <v>3.1476411162765618</v>
      </c>
      <c r="AF86" s="84">
        <v>3.2727103673656028</v>
      </c>
      <c r="AG86" s="86">
        <v>3.1560831002681331</v>
      </c>
      <c r="AH86" s="88">
        <v>2.8614855647679791</v>
      </c>
      <c r="AI86" s="208">
        <v>2.6595418218593228</v>
      </c>
      <c r="AJ86" s="208">
        <v>2.2804372302097904</v>
      </c>
      <c r="AK86" s="86" t="s">
        <v>243</v>
      </c>
    </row>
    <row r="87" spans="2:37" x14ac:dyDescent="0.3">
      <c r="B87" s="18" t="s">
        <v>10</v>
      </c>
      <c r="C87" s="39">
        <v>13878.421372698878</v>
      </c>
      <c r="D87" s="36">
        <v>13986.661615710564</v>
      </c>
      <c r="E87" s="43">
        <v>14084.645971042701</v>
      </c>
      <c r="F87" s="43">
        <v>14361.489817413276</v>
      </c>
      <c r="G87" s="48">
        <v>15168.501188015889</v>
      </c>
      <c r="H87" s="36">
        <v>15432.558785712317</v>
      </c>
      <c r="I87" s="40">
        <v>14792.038036694159</v>
      </c>
      <c r="J87" s="40">
        <v>14903.996761392389</v>
      </c>
      <c r="K87" s="46">
        <v>13890.084032527473</v>
      </c>
      <c r="L87" s="117">
        <v>13710.450598360549</v>
      </c>
      <c r="M87" s="117">
        <v>14093.580791792621</v>
      </c>
      <c r="N87" s="117">
        <v>14393.244784956427</v>
      </c>
      <c r="O87" s="179">
        <v>15008.677400915694</v>
      </c>
      <c r="P87" s="216">
        <v>14988.500508768928</v>
      </c>
      <c r="Q87" s="117">
        <v>15145.092785253861</v>
      </c>
      <c r="R87" s="117">
        <v>14517.928816747957</v>
      </c>
      <c r="S87" s="179">
        <v>13809.833245807855</v>
      </c>
      <c r="U87" s="86">
        <f t="shared" si="43"/>
        <v>5.9279030210752301</v>
      </c>
      <c r="V87" s="88">
        <f t="shared" si="44"/>
        <v>5.9721652091549231</v>
      </c>
      <c r="W87" s="84">
        <f t="shared" si="45"/>
        <v>6.0044724408858912</v>
      </c>
      <c r="X87" s="84">
        <f t="shared" si="46"/>
        <v>6.1146418206685178</v>
      </c>
      <c r="Y87" s="86">
        <f t="shared" si="47"/>
        <v>6.4514487689746298</v>
      </c>
      <c r="Z87" s="88">
        <f t="shared" si="48"/>
        <v>6.5572522681918821</v>
      </c>
      <c r="AA87" s="84">
        <f t="shared" si="49"/>
        <v>6.2876481258436661</v>
      </c>
      <c r="AB87" s="84">
        <f t="shared" si="42"/>
        <v>6.337292410530444</v>
      </c>
      <c r="AC87" s="74">
        <v>5.9061501966695804</v>
      </c>
      <c r="AD87" s="84">
        <v>5.8290687500802392</v>
      </c>
      <c r="AE87" s="84">
        <v>5.9904495061122729</v>
      </c>
      <c r="AF87" s="84">
        <v>6.118510287303855</v>
      </c>
      <c r="AG87" s="86">
        <v>6.3822647558933108</v>
      </c>
      <c r="AH87" s="88">
        <v>6.3755961273710913</v>
      </c>
      <c r="AI87" s="208">
        <v>6.4432054954117604</v>
      </c>
      <c r="AJ87" s="208">
        <v>6.1770009261496224</v>
      </c>
      <c r="AK87" s="86">
        <v>5.8754122073938628</v>
      </c>
    </row>
    <row r="88" spans="2:37" x14ac:dyDescent="0.3">
      <c r="B88" s="18" t="s">
        <v>11</v>
      </c>
      <c r="C88" s="39">
        <v>12166.937683425533</v>
      </c>
      <c r="D88" s="36">
        <v>11848.372930459673</v>
      </c>
      <c r="E88" s="43">
        <v>11776.934867886048</v>
      </c>
      <c r="F88" s="43">
        <v>11470.74024388444</v>
      </c>
      <c r="G88" s="48">
        <v>11361.85660118928</v>
      </c>
      <c r="H88" s="36">
        <v>10698.47499175423</v>
      </c>
      <c r="I88" s="40">
        <v>10654.650996146314</v>
      </c>
      <c r="J88" s="40">
        <v>9977.5669921974495</v>
      </c>
      <c r="K88" s="46">
        <v>9258.9483338221416</v>
      </c>
      <c r="L88" s="117">
        <v>9826.2529516288978</v>
      </c>
      <c r="M88" s="117">
        <v>9176.3896422242342</v>
      </c>
      <c r="N88" s="117">
        <v>8392.6076444239097</v>
      </c>
      <c r="O88" s="179">
        <v>9103.8754794732558</v>
      </c>
      <c r="P88" s="216">
        <v>9458.711554653828</v>
      </c>
      <c r="Q88" s="117">
        <v>10368.827375293939</v>
      </c>
      <c r="R88" s="117">
        <v>11188.954094441211</v>
      </c>
      <c r="S88" s="179">
        <v>10344.800267053593</v>
      </c>
      <c r="U88" s="86">
        <f t="shared" si="43"/>
        <v>5.1968754020318775</v>
      </c>
      <c r="V88" s="88">
        <f t="shared" si="44"/>
        <v>5.0591372369302414</v>
      </c>
      <c r="W88" s="84">
        <f t="shared" si="45"/>
        <v>5.020664416962612</v>
      </c>
      <c r="X88" s="84">
        <f t="shared" si="46"/>
        <v>4.8838573783784769</v>
      </c>
      <c r="Y88" s="86">
        <f t="shared" si="47"/>
        <v>4.8324112497628313</v>
      </c>
      <c r="Z88" s="88">
        <f t="shared" si="48"/>
        <v>4.5457529357233248</v>
      </c>
      <c r="AA88" s="84">
        <f t="shared" si="49"/>
        <v>4.5289699905618797</v>
      </c>
      <c r="AB88" s="84">
        <f t="shared" si="42"/>
        <v>4.2425371252767707</v>
      </c>
      <c r="AC88" s="74">
        <v>3.9369624686717293</v>
      </c>
      <c r="AD88" s="84">
        <v>4.1776820973026831</v>
      </c>
      <c r="AE88" s="84">
        <v>3.9004068314681284</v>
      </c>
      <c r="AF88" s="84">
        <v>3.5676636489489204</v>
      </c>
      <c r="AG88" s="86">
        <v>3.8713167098347072</v>
      </c>
      <c r="AH88" s="88">
        <v>4.0234127971967659</v>
      </c>
      <c r="AI88" s="208">
        <v>4.4112298599133331</v>
      </c>
      <c r="AJ88" s="208">
        <v>4.7606088083500246</v>
      </c>
      <c r="AK88" s="86">
        <v>4.4012092463570109</v>
      </c>
    </row>
    <row r="89" spans="2:37" x14ac:dyDescent="0.3">
      <c r="I89" s="40"/>
      <c r="J89" s="40"/>
      <c r="K89" s="40"/>
      <c r="L89" s="40"/>
      <c r="M89" s="40"/>
      <c r="N89" s="40"/>
      <c r="O89" s="40"/>
      <c r="P89" s="40"/>
      <c r="Q89" s="40"/>
      <c r="R89" s="40"/>
      <c r="S89" s="40"/>
      <c r="AC89" s="33"/>
      <c r="AG89" s="69"/>
      <c r="AH89" s="71"/>
      <c r="AI89" s="205"/>
      <c r="AJ89" s="205"/>
      <c r="AK89" s="69"/>
    </row>
    <row r="90" spans="2:37" x14ac:dyDescent="0.3">
      <c r="I90" s="40"/>
      <c r="J90" s="40"/>
      <c r="K90" s="40"/>
      <c r="L90" s="40"/>
      <c r="M90" s="40"/>
      <c r="N90" s="40"/>
      <c r="O90" s="40"/>
      <c r="P90" s="40"/>
      <c r="Q90" s="40"/>
      <c r="R90" s="40"/>
      <c r="S90" s="40"/>
    </row>
    <row r="91" spans="2:37" x14ac:dyDescent="0.3">
      <c r="I91" s="40"/>
      <c r="J91" s="40"/>
      <c r="K91" s="40"/>
      <c r="L91" s="40"/>
      <c r="M91" s="40"/>
      <c r="N91" s="40"/>
      <c r="O91" s="40"/>
      <c r="P91" s="40"/>
      <c r="Q91" s="40"/>
      <c r="R91" s="40"/>
      <c r="S91" s="40"/>
    </row>
    <row r="92" spans="2:37" x14ac:dyDescent="0.3">
      <c r="I92" s="40"/>
      <c r="J92" s="40"/>
      <c r="K92" s="40"/>
      <c r="L92" s="40"/>
      <c r="M92" s="40"/>
      <c r="N92" s="40"/>
      <c r="O92" s="40"/>
      <c r="P92" s="40"/>
      <c r="Q92" s="40"/>
      <c r="R92" s="40"/>
      <c r="S92" s="40"/>
    </row>
    <row r="93" spans="2:37" x14ac:dyDescent="0.3">
      <c r="I93" s="40"/>
      <c r="J93" s="40"/>
      <c r="K93" s="40"/>
      <c r="L93" s="40"/>
      <c r="M93" s="40"/>
      <c r="N93" s="40"/>
      <c r="O93" s="40"/>
      <c r="P93" s="40"/>
      <c r="Q93" s="40"/>
      <c r="R93" s="40"/>
      <c r="S93" s="40"/>
    </row>
    <row r="94" spans="2:37" x14ac:dyDescent="0.3">
      <c r="I94" s="40"/>
      <c r="J94" s="40"/>
      <c r="K94" s="40"/>
      <c r="L94" s="40"/>
      <c r="M94" s="40"/>
      <c r="N94" s="40"/>
      <c r="O94" s="40"/>
      <c r="P94" s="40"/>
      <c r="Q94" s="40"/>
      <c r="R94" s="40"/>
      <c r="S94" s="40"/>
    </row>
    <row r="95" spans="2:37" x14ac:dyDescent="0.3">
      <c r="I95" s="40"/>
      <c r="J95" s="40"/>
      <c r="K95" s="40"/>
      <c r="L95" s="40"/>
      <c r="M95" s="40"/>
      <c r="N95" s="40"/>
      <c r="O95" s="40"/>
      <c r="P95" s="40"/>
      <c r="Q95" s="40"/>
      <c r="R95" s="40"/>
      <c r="S95" s="40"/>
    </row>
    <row r="96" spans="2:37" x14ac:dyDescent="0.3">
      <c r="I96" s="40"/>
      <c r="J96" s="40"/>
      <c r="K96" s="40"/>
      <c r="L96" s="40"/>
      <c r="M96" s="40"/>
      <c r="N96" s="40"/>
      <c r="O96" s="40"/>
      <c r="P96" s="40"/>
      <c r="Q96" s="40"/>
      <c r="R96" s="40"/>
      <c r="S96" s="40"/>
    </row>
    <row r="97" spans="20:20" x14ac:dyDescent="0.3">
      <c r="T97" s="43"/>
    </row>
  </sheetData>
  <mergeCells count="12">
    <mergeCell ref="A8:B8"/>
    <mergeCell ref="D10:G10"/>
    <mergeCell ref="Z10:AC10"/>
    <mergeCell ref="H10:K10"/>
    <mergeCell ref="L10:O10"/>
    <mergeCell ref="P10:S10"/>
    <mergeCell ref="U7:AI7"/>
    <mergeCell ref="U8:AI8"/>
    <mergeCell ref="C7:Q7"/>
    <mergeCell ref="AD10:AG10"/>
    <mergeCell ref="V10:Y10"/>
    <mergeCell ref="AH10:AK10"/>
  </mergeCells>
  <conditionalFormatting sqref="G64">
    <cfRule type="cellIs" dxfId="3" priority="1" operator="lessThan">
      <formula>5000</formula>
    </cfRule>
  </conditionalFormatting>
  <pageMargins left="0.70866141732283472" right="0.70866141732283472" top="0.74803149606299213" bottom="0.74803149606299213" header="0.31496062992125984" footer="0.31496062992125984"/>
  <pageSetup paperSize="9" scale="79" orientation="landscape" r:id="rId1"/>
  <headerFooter>
    <oddFooter>&amp;C&amp;8
© Steunpunt Werk 
Naamsestraat 61 bus 3551 - 3000 Leuven | T: +32 (0)16 32 32 39
www.steunpuntwerk.be | steunpuntwerk@kuleuven.be</oddFooter>
  </headerFooter>
  <rowBreaks count="1" manualBreakCount="1">
    <brk id="50"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2FE4-BB5C-4DF6-8062-F031EEC951B3}">
  <dimension ref="A1:AK24"/>
  <sheetViews>
    <sheetView zoomScaleNormal="100" workbookViewId="0">
      <pane xSplit="2" ySplit="11" topLeftCell="P12" activePane="bottomRight" state="frozen"/>
      <selection pane="topRight" activeCell="D1" sqref="D1"/>
      <selection pane="bottomLeft" activeCell="A12" sqref="A12"/>
      <selection pane="bottomRight" activeCell="AH34" sqref="AH34"/>
    </sheetView>
  </sheetViews>
  <sheetFormatPr defaultColWidth="8.69921875" defaultRowHeight="13" x14ac:dyDescent="0.3"/>
  <cols>
    <col min="1" max="1" width="17.8984375" style="6" customWidth="1"/>
    <col min="2" max="2" width="57.3984375" style="6" customWidth="1"/>
    <col min="3" max="5" width="9.796875" style="6" customWidth="1"/>
    <col min="6" max="7" width="8.69921875" style="6"/>
    <col min="8" max="8" width="10.3984375" style="6" bestFit="1" customWidth="1"/>
    <col min="9" max="19" width="9.796875" style="6" customWidth="1"/>
    <col min="20" max="20" width="8.69921875" style="6"/>
    <col min="21" max="29" width="7.796875" style="6" customWidth="1"/>
    <col min="30" max="16384" width="8.69921875" style="6"/>
  </cols>
  <sheetData>
    <row r="1" spans="1:37" s="2" customFormat="1" x14ac:dyDescent="0.3">
      <c r="A1" s="1"/>
    </row>
    <row r="2" spans="1:37" s="2" customFormat="1" x14ac:dyDescent="0.3">
      <c r="A2" s="1"/>
    </row>
    <row r="3" spans="1:37" s="2" customFormat="1" x14ac:dyDescent="0.3">
      <c r="A3" s="3"/>
    </row>
    <row r="4" spans="1:37" s="4" customFormat="1" x14ac:dyDescent="0.3">
      <c r="A4" s="26" t="s">
        <v>17</v>
      </c>
    </row>
    <row r="6" spans="1:37" x14ac:dyDescent="0.3">
      <c r="A6" s="5" t="s">
        <v>26</v>
      </c>
    </row>
    <row r="7" spans="1:37" x14ac:dyDescent="0.3">
      <c r="A7" s="7" t="s">
        <v>0</v>
      </c>
    </row>
    <row r="8" spans="1:37" x14ac:dyDescent="0.3">
      <c r="A8" s="193" t="s">
        <v>16</v>
      </c>
      <c r="B8" s="193"/>
      <c r="C8" s="189" t="s">
        <v>1</v>
      </c>
      <c r="D8" s="189"/>
      <c r="E8" s="189"/>
      <c r="F8" s="189"/>
      <c r="G8" s="189"/>
      <c r="H8" s="189"/>
      <c r="I8" s="189"/>
      <c r="J8" s="189"/>
      <c r="K8" s="189"/>
      <c r="L8" s="189"/>
      <c r="M8" s="189"/>
      <c r="N8" s="189"/>
      <c r="O8" s="189"/>
      <c r="P8" s="189"/>
      <c r="Q8" s="189"/>
      <c r="R8" s="82"/>
      <c r="S8" s="82"/>
      <c r="U8" s="184" t="s">
        <v>33</v>
      </c>
      <c r="V8" s="184"/>
      <c r="W8" s="184"/>
      <c r="X8" s="184"/>
      <c r="Y8" s="184"/>
      <c r="Z8" s="184"/>
      <c r="AA8" s="184"/>
      <c r="AB8" s="184"/>
      <c r="AC8" s="184"/>
      <c r="AD8" s="184"/>
      <c r="AE8" s="184"/>
      <c r="AF8" s="184"/>
      <c r="AG8" s="184"/>
      <c r="AH8" s="184"/>
      <c r="AI8" s="184"/>
    </row>
    <row r="9" spans="1:37" x14ac:dyDescent="0.3">
      <c r="U9" s="187" t="s">
        <v>1</v>
      </c>
      <c r="V9" s="187"/>
      <c r="W9" s="187"/>
      <c r="X9" s="187"/>
      <c r="Y9" s="187"/>
      <c r="Z9" s="187"/>
      <c r="AA9" s="187"/>
      <c r="AB9" s="187"/>
      <c r="AC9" s="187"/>
      <c r="AD9" s="187"/>
      <c r="AE9" s="187"/>
      <c r="AF9" s="187"/>
      <c r="AG9" s="187"/>
      <c r="AH9" s="187"/>
      <c r="AI9" s="187"/>
    </row>
    <row r="10" spans="1:37" x14ac:dyDescent="0.3">
      <c r="C10" s="33">
        <v>2021</v>
      </c>
      <c r="D10" s="186">
        <v>2022</v>
      </c>
      <c r="E10" s="187"/>
      <c r="F10" s="187"/>
      <c r="G10" s="188"/>
      <c r="H10" s="186">
        <v>2023</v>
      </c>
      <c r="I10" s="187"/>
      <c r="J10" s="187"/>
      <c r="K10" s="188"/>
      <c r="L10" s="186">
        <v>2024</v>
      </c>
      <c r="M10" s="187"/>
      <c r="N10" s="187"/>
      <c r="O10" s="90"/>
      <c r="P10" s="186">
        <v>2025</v>
      </c>
      <c r="Q10" s="211"/>
      <c r="R10" s="211"/>
      <c r="S10" s="188"/>
      <c r="U10" s="90">
        <v>2021</v>
      </c>
      <c r="V10" s="186">
        <v>2022</v>
      </c>
      <c r="W10" s="187"/>
      <c r="X10" s="187"/>
      <c r="Y10" s="188"/>
      <c r="Z10" s="186">
        <v>2023</v>
      </c>
      <c r="AA10" s="187"/>
      <c r="AB10" s="187"/>
      <c r="AC10" s="188"/>
      <c r="AD10" s="186">
        <v>2024</v>
      </c>
      <c r="AE10" s="187"/>
      <c r="AF10" s="187"/>
      <c r="AG10" s="188"/>
      <c r="AH10" s="192">
        <v>2025</v>
      </c>
      <c r="AI10" s="203"/>
      <c r="AJ10" s="203"/>
      <c r="AK10" s="194"/>
    </row>
    <row r="11" spans="1:37" s="9" customFormat="1" x14ac:dyDescent="0.3">
      <c r="C11" s="10">
        <v>4</v>
      </c>
      <c r="D11" s="92">
        <v>1</v>
      </c>
      <c r="E11" s="89">
        <v>2</v>
      </c>
      <c r="F11" s="89">
        <v>3</v>
      </c>
      <c r="G11" s="91">
        <v>4</v>
      </c>
      <c r="H11" s="93">
        <v>1</v>
      </c>
      <c r="I11" s="94">
        <v>2</v>
      </c>
      <c r="J11" s="94">
        <v>3</v>
      </c>
      <c r="K11" s="90">
        <v>4</v>
      </c>
      <c r="L11" s="94">
        <v>1</v>
      </c>
      <c r="M11" s="94">
        <v>2</v>
      </c>
      <c r="N11" s="94">
        <v>3</v>
      </c>
      <c r="O11" s="90">
        <v>4</v>
      </c>
      <c r="P11" s="93">
        <v>1</v>
      </c>
      <c r="Q11" s="214">
        <v>2</v>
      </c>
      <c r="R11" s="214">
        <v>3</v>
      </c>
      <c r="S11" s="90">
        <v>4</v>
      </c>
      <c r="U11" s="91">
        <v>4</v>
      </c>
      <c r="V11" s="92">
        <v>1</v>
      </c>
      <c r="W11" s="89">
        <v>2</v>
      </c>
      <c r="X11" s="89">
        <v>3</v>
      </c>
      <c r="Y11" s="91">
        <v>4</v>
      </c>
      <c r="Z11" s="92">
        <v>1</v>
      </c>
      <c r="AA11" s="89">
        <v>2</v>
      </c>
      <c r="AB11" s="89">
        <v>3</v>
      </c>
      <c r="AC11" s="91">
        <v>4</v>
      </c>
      <c r="AD11" s="92">
        <v>1</v>
      </c>
      <c r="AE11" s="89">
        <v>2</v>
      </c>
      <c r="AF11" s="89">
        <v>3</v>
      </c>
      <c r="AG11" s="91">
        <v>4</v>
      </c>
      <c r="AH11" s="92">
        <v>1</v>
      </c>
      <c r="AI11" s="89">
        <v>2</v>
      </c>
      <c r="AJ11" s="10">
        <v>3</v>
      </c>
      <c r="AK11" s="47">
        <v>4</v>
      </c>
    </row>
    <row r="12" spans="1:37" s="1" customFormat="1" x14ac:dyDescent="0.3">
      <c r="A12" s="12" t="s">
        <v>27</v>
      </c>
      <c r="B12" s="13" t="s">
        <v>2</v>
      </c>
      <c r="C12" s="14">
        <v>756108.99999999895</v>
      </c>
      <c r="D12" s="15">
        <v>757099.2500000007</v>
      </c>
      <c r="E12" s="16">
        <v>759560.2500000007</v>
      </c>
      <c r="F12" s="16">
        <v>762721.00000000023</v>
      </c>
      <c r="G12" s="51">
        <v>766491.00000000116</v>
      </c>
      <c r="H12" s="15">
        <v>770294.25000000047</v>
      </c>
      <c r="I12" s="54">
        <v>773137.00000000023</v>
      </c>
      <c r="J12" s="54">
        <v>775650.00000000221</v>
      </c>
      <c r="K12" s="95">
        <v>777827.50000000175</v>
      </c>
      <c r="L12" s="116">
        <v>779565.25000000279</v>
      </c>
      <c r="M12" s="116">
        <v>780961.50000000407</v>
      </c>
      <c r="N12" s="116">
        <v>781917.5000000014</v>
      </c>
      <c r="O12" s="178">
        <v>783147.25000000186</v>
      </c>
      <c r="P12" s="215">
        <v>784360</v>
      </c>
      <c r="Q12" s="116">
        <v>785364.7499999986</v>
      </c>
      <c r="R12" s="116">
        <v>786195.75000000047</v>
      </c>
      <c r="S12" s="178">
        <v>785993.99999999767</v>
      </c>
      <c r="U12" s="68"/>
      <c r="V12" s="70"/>
      <c r="Y12" s="68"/>
      <c r="Z12" s="70"/>
      <c r="AC12" s="68"/>
      <c r="AD12" s="70"/>
      <c r="AG12" s="68"/>
      <c r="AH12" s="70"/>
      <c r="AI12" s="206"/>
      <c r="AJ12" s="206"/>
      <c r="AK12" s="68"/>
    </row>
    <row r="13" spans="1:37" x14ac:dyDescent="0.3">
      <c r="A13" s="17"/>
      <c r="B13" s="1" t="s">
        <v>3</v>
      </c>
      <c r="C13" s="14">
        <v>536301.45240489033</v>
      </c>
      <c r="D13" s="15">
        <v>544228.86633874825</v>
      </c>
      <c r="E13" s="16">
        <v>553099.70870369556</v>
      </c>
      <c r="F13" s="16">
        <v>558062.31228536041</v>
      </c>
      <c r="G13" s="50">
        <v>563280.5267001309</v>
      </c>
      <c r="H13" s="15">
        <v>568201.00324369734</v>
      </c>
      <c r="I13" s="54">
        <v>569981.55462698184</v>
      </c>
      <c r="J13" s="54">
        <v>575405.54474661523</v>
      </c>
      <c r="K13" s="95">
        <v>577677.58497503703</v>
      </c>
      <c r="L13" s="116">
        <v>574445.94772053359</v>
      </c>
      <c r="M13" s="116">
        <v>573959.62572851009</v>
      </c>
      <c r="N13" s="116">
        <v>570710.22325505014</v>
      </c>
      <c r="O13" s="178">
        <v>568665.33085479552</v>
      </c>
      <c r="P13" s="215">
        <v>569183.18154420005</v>
      </c>
      <c r="Q13" s="116">
        <v>570733.96263228997</v>
      </c>
      <c r="R13" s="116">
        <v>573136.2889652591</v>
      </c>
      <c r="S13" s="178">
        <v>572905.87330536963</v>
      </c>
      <c r="U13" s="73">
        <f t="shared" ref="U13:AB23" si="0">C13/C$12*100</f>
        <v>70.929119003330356</v>
      </c>
      <c r="V13" s="72">
        <f t="shared" si="0"/>
        <v>71.883424311772572</v>
      </c>
      <c r="W13" s="76">
        <f t="shared" si="0"/>
        <v>72.818411535318646</v>
      </c>
      <c r="X13" s="76">
        <f t="shared" si="0"/>
        <v>73.167293451387891</v>
      </c>
      <c r="Y13" s="73">
        <f t="shared" si="0"/>
        <v>73.488211433680235</v>
      </c>
      <c r="Z13" s="72">
        <f t="shared" si="0"/>
        <v>73.764149640698605</v>
      </c>
      <c r="AA13" s="76">
        <f t="shared" si="0"/>
        <v>73.723228176504506</v>
      </c>
      <c r="AB13" s="76">
        <f t="shared" si="0"/>
        <v>74.183658189468645</v>
      </c>
      <c r="AC13" s="73">
        <v>74.268084501388259</v>
      </c>
      <c r="AD13" s="87">
        <v>73.687987980548328</v>
      </c>
      <c r="AE13" s="83">
        <v>73.493971947209573</v>
      </c>
      <c r="AF13" s="83">
        <v>72.988547161951118</v>
      </c>
      <c r="AG13" s="85">
        <v>72.61282355965551</v>
      </c>
      <c r="AH13" s="87">
        <v>72.566574219006583</v>
      </c>
      <c r="AI13" s="207">
        <v>72.671196744225014</v>
      </c>
      <c r="AJ13" s="207">
        <v>72.899947495933276</v>
      </c>
      <c r="AK13" s="85">
        <v>72.889344359546172</v>
      </c>
    </row>
    <row r="14" spans="1:37" x14ac:dyDescent="0.3">
      <c r="A14" s="17"/>
      <c r="B14" s="6" t="s">
        <v>34</v>
      </c>
      <c r="C14" s="46">
        <v>470222.931142213</v>
      </c>
      <c r="D14" s="40">
        <v>479518.02692427399</v>
      </c>
      <c r="E14" s="38">
        <v>487114.37908120989</v>
      </c>
      <c r="F14" s="38">
        <v>495227.41506893985</v>
      </c>
      <c r="G14" s="46">
        <v>499529.3716907007</v>
      </c>
      <c r="H14" s="96">
        <v>504048.69017639547</v>
      </c>
      <c r="I14" s="40">
        <v>506811.13696675096</v>
      </c>
      <c r="J14" s="40">
        <v>513208.30250434764</v>
      </c>
      <c r="K14" s="46">
        <v>517599.23014058085</v>
      </c>
      <c r="L14" s="117">
        <v>513535.18665755255</v>
      </c>
      <c r="M14" s="117">
        <v>511408.06638836983</v>
      </c>
      <c r="N14" s="117">
        <v>506608.8752981599</v>
      </c>
      <c r="O14" s="179">
        <v>501769.74429065251</v>
      </c>
      <c r="P14" s="216">
        <v>499670.71019162203</v>
      </c>
      <c r="Q14" s="117">
        <v>501659.07308835845</v>
      </c>
      <c r="R14" s="117">
        <v>501167.92626034725</v>
      </c>
      <c r="S14" s="179">
        <v>501989.96395667258</v>
      </c>
      <c r="U14" s="74">
        <v>62.189833891967119</v>
      </c>
      <c r="V14" s="75">
        <v>63.336217401387408</v>
      </c>
      <c r="W14" s="77">
        <v>64.131104686061363</v>
      </c>
      <c r="X14" s="77">
        <v>64.929038936772386</v>
      </c>
      <c r="Y14" s="74">
        <v>65.170937648413357</v>
      </c>
      <c r="Z14" s="75">
        <v>65.435863006428406</v>
      </c>
      <c r="AA14" s="77">
        <v>65.552565323707285</v>
      </c>
      <c r="AB14" s="77">
        <v>66.164932960013687</v>
      </c>
      <c r="AC14" s="74">
        <v>66.544218369828741</v>
      </c>
      <c r="AD14" s="88">
        <v>65.874561065613264</v>
      </c>
      <c r="AE14" s="84">
        <v>65.484414582327958</v>
      </c>
      <c r="AF14" s="84">
        <v>64.790578967494525</v>
      </c>
      <c r="AG14" s="86">
        <v>64.070932291551983</v>
      </c>
      <c r="AH14" s="88">
        <v>63.704256998268917</v>
      </c>
      <c r="AI14" s="208">
        <v>63.875934473549947</v>
      </c>
      <c r="AJ14" s="208">
        <v>63.745947018964031</v>
      </c>
      <c r="AK14" s="86">
        <v>63.866895161626438</v>
      </c>
    </row>
    <row r="15" spans="1:37" x14ac:dyDescent="0.3">
      <c r="A15" s="17"/>
      <c r="B15" s="18" t="s">
        <v>4</v>
      </c>
      <c r="C15" s="46">
        <v>432849.36249860376</v>
      </c>
      <c r="D15" s="40">
        <v>445836.68082162942</v>
      </c>
      <c r="E15" s="38">
        <v>452835.85581709701</v>
      </c>
      <c r="F15" s="38">
        <v>461112.1843217031</v>
      </c>
      <c r="G15" s="46">
        <v>467029.34067734831</v>
      </c>
      <c r="H15" s="96">
        <v>471395.63029643404</v>
      </c>
      <c r="I15" s="40">
        <v>474861.56984088878</v>
      </c>
      <c r="J15" s="40">
        <v>483364.94077285886</v>
      </c>
      <c r="K15" s="46">
        <v>487570.19890789269</v>
      </c>
      <c r="L15" s="117">
        <v>482940.34539439704</v>
      </c>
      <c r="M15" s="117">
        <v>481701.76047421538</v>
      </c>
      <c r="N15" s="117">
        <v>478285.3298989149</v>
      </c>
      <c r="O15" s="179">
        <v>475034.62682256929</v>
      </c>
      <c r="P15" s="216">
        <v>473588.8866328469</v>
      </c>
      <c r="Q15" s="117">
        <v>475460.99281668302</v>
      </c>
      <c r="R15" s="117">
        <v>473687.03193958104</v>
      </c>
      <c r="S15" s="179">
        <v>472729.43966994528</v>
      </c>
      <c r="U15" s="74">
        <f t="shared" ref="U15:U23" si="1">C15/C$12*100</f>
        <v>57.24695282010984</v>
      </c>
      <c r="V15" s="75">
        <f t="shared" ref="V15:V23" si="2">D15/D$12*100</f>
        <v>58.887481505447134</v>
      </c>
      <c r="W15" s="77">
        <f t="shared" ref="W15:W23" si="3">E15/E$12*100</f>
        <v>59.618161405510172</v>
      </c>
      <c r="X15" s="77">
        <f t="shared" ref="X15:X23" si="4">F15/F$12*100</f>
        <v>60.456206702280781</v>
      </c>
      <c r="Y15" s="74">
        <f t="shared" ref="Y15:Y23" si="5">G15/G$12*100</f>
        <v>60.930831631075591</v>
      </c>
      <c r="Z15" s="75">
        <f t="shared" ref="Z15:Z23" si="6">H15/H$12*100</f>
        <v>61.196825796951458</v>
      </c>
      <c r="AA15" s="77">
        <f t="shared" ref="AA15:AA23" si="7">I15/I$12*100</f>
        <v>61.420106635808224</v>
      </c>
      <c r="AB15" s="77">
        <f t="shared" si="0"/>
        <v>62.317403567699024</v>
      </c>
      <c r="AC15" s="74">
        <v>62.68358973009974</v>
      </c>
      <c r="AD15" s="88">
        <v>61.949958056031271</v>
      </c>
      <c r="AE15" s="84">
        <v>61.68060275368412</v>
      </c>
      <c r="AF15" s="84">
        <v>61.168260065660895</v>
      </c>
      <c r="AG15" s="86">
        <v>60.657127612025477</v>
      </c>
      <c r="AH15" s="88">
        <v>60.379020683467658</v>
      </c>
      <c r="AI15" s="208">
        <v>60.540149378576501</v>
      </c>
      <c r="AJ15" s="208">
        <v>60.25052055287513</v>
      </c>
      <c r="AK15" s="86">
        <v>60.144153730174367</v>
      </c>
    </row>
    <row r="16" spans="1:37" x14ac:dyDescent="0.3">
      <c r="A16" s="17"/>
      <c r="B16" s="18" t="s">
        <v>5</v>
      </c>
      <c r="C16" s="46">
        <v>37373.568643609251</v>
      </c>
      <c r="D16" s="40">
        <v>33681.346102644588</v>
      </c>
      <c r="E16" s="38">
        <v>34278.523264112897</v>
      </c>
      <c r="F16" s="38">
        <v>34115.230747236747</v>
      </c>
      <c r="G16" s="46">
        <v>32500.031013352411</v>
      </c>
      <c r="H16" s="96">
        <v>32653.059879961431</v>
      </c>
      <c r="I16" s="40">
        <v>31949.567125862162</v>
      </c>
      <c r="J16" s="40">
        <v>29843.361731488763</v>
      </c>
      <c r="K16" s="46">
        <v>30029.031232688147</v>
      </c>
      <c r="L16" s="117">
        <v>30594.841263155486</v>
      </c>
      <c r="M16" s="117">
        <v>29706.305914154455</v>
      </c>
      <c r="N16" s="117">
        <v>28323.545399245017</v>
      </c>
      <c r="O16" s="179">
        <v>26735.117468083205</v>
      </c>
      <c r="P16" s="216">
        <v>26081.823558775097</v>
      </c>
      <c r="Q16" s="117">
        <v>26198.080271675441</v>
      </c>
      <c r="R16" s="117">
        <v>27480.894320766194</v>
      </c>
      <c r="S16" s="179">
        <v>29260.524286727279</v>
      </c>
      <c r="U16" s="74">
        <f t="shared" si="1"/>
        <v>4.9428810718572729</v>
      </c>
      <c r="V16" s="75">
        <f t="shared" si="2"/>
        <v>4.4487358959402687</v>
      </c>
      <c r="W16" s="77">
        <f t="shared" si="3"/>
        <v>4.5129432805511964</v>
      </c>
      <c r="X16" s="77">
        <f t="shared" si="4"/>
        <v>4.4728322344916078</v>
      </c>
      <c r="Y16" s="74">
        <f t="shared" si="5"/>
        <v>4.2401060173377587</v>
      </c>
      <c r="Z16" s="75">
        <f t="shared" si="6"/>
        <v>4.2390372094769511</v>
      </c>
      <c r="AA16" s="77">
        <f t="shared" si="7"/>
        <v>4.1324586878990601</v>
      </c>
      <c r="AB16" s="77">
        <f t="shared" si="0"/>
        <v>3.8475293923146623</v>
      </c>
      <c r="AC16" s="74">
        <v>3.8606286397289988</v>
      </c>
      <c r="AD16" s="88">
        <v>3.9246030095819915</v>
      </c>
      <c r="AE16" s="84">
        <v>3.8038118286438318</v>
      </c>
      <c r="AF16" s="84">
        <v>3.6223189018336286</v>
      </c>
      <c r="AG16" s="86">
        <v>3.4138046795265051</v>
      </c>
      <c r="AH16" s="88">
        <v>3.325236314801252</v>
      </c>
      <c r="AI16" s="208">
        <v>3.3357850949734487</v>
      </c>
      <c r="AJ16" s="208">
        <v>3.4954264660889072</v>
      </c>
      <c r="AK16" s="86">
        <v>3.7227414314520679</v>
      </c>
    </row>
    <row r="17" spans="1:37" x14ac:dyDescent="0.3">
      <c r="A17" s="17"/>
      <c r="B17" s="6" t="s">
        <v>35</v>
      </c>
      <c r="C17" s="39">
        <v>66078.521262677343</v>
      </c>
      <c r="D17" s="36">
        <v>64710.839414474307</v>
      </c>
      <c r="E17" s="43">
        <v>65985.329622485733</v>
      </c>
      <c r="F17" s="43">
        <v>62834.89721642057</v>
      </c>
      <c r="G17" s="48">
        <v>63751.155009430178</v>
      </c>
      <c r="H17" s="36">
        <v>64152.313067301802</v>
      </c>
      <c r="I17" s="40">
        <v>63170.417660230931</v>
      </c>
      <c r="J17" s="40">
        <v>61684.266500484329</v>
      </c>
      <c r="K17" s="46">
        <v>60078.3548344562</v>
      </c>
      <c r="L17" s="124">
        <v>60910.761062981037</v>
      </c>
      <c r="M17" s="124">
        <v>62551.559340140222</v>
      </c>
      <c r="N17" s="124">
        <v>64101.347956890269</v>
      </c>
      <c r="O17" s="182">
        <v>66895.586564143057</v>
      </c>
      <c r="P17" s="217">
        <v>69512.471352577981</v>
      </c>
      <c r="Q17" s="124">
        <v>69074.889543931553</v>
      </c>
      <c r="R17" s="124">
        <v>71968.36270491188</v>
      </c>
      <c r="S17" s="182">
        <v>70915.909348696994</v>
      </c>
      <c r="U17" s="74">
        <f t="shared" si="1"/>
        <v>8.7392851113632339</v>
      </c>
      <c r="V17" s="75">
        <f t="shared" si="2"/>
        <v>8.5472069103851638</v>
      </c>
      <c r="W17" s="77">
        <f t="shared" si="3"/>
        <v>8.6873068492572738</v>
      </c>
      <c r="X17" s="77">
        <f t="shared" si="4"/>
        <v>8.2382545146155071</v>
      </c>
      <c r="Y17" s="74">
        <f t="shared" si="5"/>
        <v>8.3172737852668952</v>
      </c>
      <c r="Z17" s="75">
        <f t="shared" si="6"/>
        <v>8.3282866342701851</v>
      </c>
      <c r="AA17" s="77">
        <f t="shared" si="7"/>
        <v>8.1706628527972303</v>
      </c>
      <c r="AB17" s="77">
        <f t="shared" si="0"/>
        <v>7.9525902791831564</v>
      </c>
      <c r="AC17" s="74">
        <v>7.7238661315595118</v>
      </c>
      <c r="AD17" s="88">
        <v>7.8134269149350635</v>
      </c>
      <c r="AE17" s="84">
        <v>8.0095573648816103</v>
      </c>
      <c r="AF17" s="84">
        <v>8.1979681944565961</v>
      </c>
      <c r="AG17" s="86">
        <v>8.5418912681035266</v>
      </c>
      <c r="AH17" s="88">
        <v>8.862317220737669</v>
      </c>
      <c r="AI17" s="208">
        <v>8.7952622706750816</v>
      </c>
      <c r="AJ17" s="208">
        <v>9.1540004769692338</v>
      </c>
      <c r="AK17" s="86">
        <v>9.0224491979197303</v>
      </c>
    </row>
    <row r="18" spans="1:37" x14ac:dyDescent="0.3">
      <c r="A18" s="17"/>
      <c r="B18" s="1" t="s">
        <v>6</v>
      </c>
      <c r="C18" s="22">
        <v>219807.5475951086</v>
      </c>
      <c r="D18" s="15">
        <v>212870.38366125248</v>
      </c>
      <c r="E18" s="16">
        <v>206460.54129630513</v>
      </c>
      <c r="F18" s="16">
        <v>204658.68771463976</v>
      </c>
      <c r="G18" s="50">
        <v>203210.47329987033</v>
      </c>
      <c r="H18" s="15">
        <v>202093.24675630324</v>
      </c>
      <c r="I18" s="54">
        <v>203155.44537301824</v>
      </c>
      <c r="J18" s="54">
        <v>200757.43099517023</v>
      </c>
      <c r="K18" s="95">
        <v>200149.91502496478</v>
      </c>
      <c r="L18" s="116">
        <v>205119.30227946924</v>
      </c>
      <c r="M18" s="116">
        <v>207001.87427149405</v>
      </c>
      <c r="N18" s="116">
        <v>211207.27674495129</v>
      </c>
      <c r="O18" s="178">
        <v>214481.91914520628</v>
      </c>
      <c r="P18" s="215">
        <v>215176.81845580006</v>
      </c>
      <c r="Q18" s="116">
        <v>214630.78736770854</v>
      </c>
      <c r="R18" s="116">
        <v>213059.46103474131</v>
      </c>
      <c r="S18" s="178">
        <v>213088.12669462821</v>
      </c>
      <c r="U18" s="73">
        <f t="shared" si="1"/>
        <v>29.070880996669647</v>
      </c>
      <c r="V18" s="72">
        <f t="shared" si="2"/>
        <v>28.116575688227442</v>
      </c>
      <c r="W18" s="76">
        <f t="shared" si="3"/>
        <v>27.181588464681365</v>
      </c>
      <c r="X18" s="76">
        <f t="shared" si="4"/>
        <v>26.832706548612101</v>
      </c>
      <c r="Y18" s="73">
        <f t="shared" si="5"/>
        <v>26.511788566319762</v>
      </c>
      <c r="Z18" s="72">
        <f t="shared" si="6"/>
        <v>26.235850359301409</v>
      </c>
      <c r="AA18" s="76">
        <f t="shared" si="7"/>
        <v>26.276771823495469</v>
      </c>
      <c r="AB18" s="76">
        <f t="shared" si="0"/>
        <v>25.882476760803151</v>
      </c>
      <c r="AC18" s="73">
        <v>25.731915498611752</v>
      </c>
      <c r="AD18" s="87">
        <v>26.312012019451675</v>
      </c>
      <c r="AE18" s="83">
        <v>26.50602805279043</v>
      </c>
      <c r="AF18" s="83">
        <v>27.011452838048889</v>
      </c>
      <c r="AG18" s="85">
        <v>27.38717644034449</v>
      </c>
      <c r="AH18" s="87">
        <v>27.433425780993431</v>
      </c>
      <c r="AI18" s="207">
        <v>27.328803255774964</v>
      </c>
      <c r="AJ18" s="207">
        <v>27.100052504066731</v>
      </c>
      <c r="AK18" s="85">
        <v>27.110655640453849</v>
      </c>
    </row>
    <row r="19" spans="1:37" x14ac:dyDescent="0.3">
      <c r="A19" s="17"/>
      <c r="B19" s="18" t="s">
        <v>7</v>
      </c>
      <c r="C19" s="39">
        <v>47663.860516977802</v>
      </c>
      <c r="D19" s="36">
        <v>42380.817318651621</v>
      </c>
      <c r="E19" s="43">
        <v>40109.721552387433</v>
      </c>
      <c r="F19" s="43">
        <v>36138.888772510079</v>
      </c>
      <c r="G19" s="48">
        <v>35828.867028587541</v>
      </c>
      <c r="H19" s="36">
        <v>35135.954180239525</v>
      </c>
      <c r="I19" s="40">
        <v>36787.868740870501</v>
      </c>
      <c r="J19" s="40">
        <v>37429.011542004089</v>
      </c>
      <c r="K19" s="46">
        <v>36040.367707547557</v>
      </c>
      <c r="L19" s="117">
        <v>36040.254365593079</v>
      </c>
      <c r="M19" s="117">
        <v>35692.179587403349</v>
      </c>
      <c r="N19" s="117">
        <v>36014.276717473556</v>
      </c>
      <c r="O19" s="179">
        <v>36430.904336513275</v>
      </c>
      <c r="P19" s="216">
        <v>34960.58601937889</v>
      </c>
      <c r="Q19" s="117">
        <v>33924.738829111564</v>
      </c>
      <c r="R19" s="117">
        <v>33836.65689651588</v>
      </c>
      <c r="S19" s="179">
        <v>33877.828603023925</v>
      </c>
      <c r="U19" s="74">
        <f t="shared" si="1"/>
        <v>6.3038345684256996</v>
      </c>
      <c r="V19" s="75">
        <f t="shared" si="2"/>
        <v>5.5977888392640178</v>
      </c>
      <c r="W19" s="77">
        <f t="shared" si="3"/>
        <v>5.2806504227133262</v>
      </c>
      <c r="X19" s="77">
        <f t="shared" si="4"/>
        <v>4.73815310873964</v>
      </c>
      <c r="Y19" s="74">
        <f t="shared" si="5"/>
        <v>4.6744015296445083</v>
      </c>
      <c r="Z19" s="75">
        <f t="shared" si="6"/>
        <v>4.5613678383604066</v>
      </c>
      <c r="AA19" s="77">
        <f t="shared" si="7"/>
        <v>4.7582600161252779</v>
      </c>
      <c r="AB19" s="77">
        <f t="shared" si="0"/>
        <v>4.8255026805909855</v>
      </c>
      <c r="AC19" s="74">
        <v>4.6334653515782716</v>
      </c>
      <c r="AD19" s="88">
        <v>4.6231222294211998</v>
      </c>
      <c r="AE19" s="84">
        <v>4.5702867026611642</v>
      </c>
      <c r="AF19" s="84">
        <v>4.6058921455874167</v>
      </c>
      <c r="AG19" s="86">
        <v>4.6518588089932242</v>
      </c>
      <c r="AH19" s="88">
        <v>4.4572117419780319</v>
      </c>
      <c r="AI19" s="208">
        <v>4.3196156727318895</v>
      </c>
      <c r="AJ19" s="208">
        <v>4.3038463253605563</v>
      </c>
      <c r="AK19" s="86">
        <v>4.3101892130250388</v>
      </c>
    </row>
    <row r="20" spans="1:37" x14ac:dyDescent="0.3">
      <c r="A20" s="17"/>
      <c r="B20" s="18" t="s">
        <v>8</v>
      </c>
      <c r="C20" s="39">
        <v>41916.151733672385</v>
      </c>
      <c r="D20" s="36">
        <v>41355.026374617621</v>
      </c>
      <c r="E20" s="43">
        <v>39645.846234294608</v>
      </c>
      <c r="F20" s="43">
        <v>40576.824355754259</v>
      </c>
      <c r="G20" s="48">
        <v>40448.095993393152</v>
      </c>
      <c r="H20" s="36">
        <v>42423.402834322034</v>
      </c>
      <c r="I20" s="40">
        <v>43493.520280666009</v>
      </c>
      <c r="J20" s="40">
        <v>43952.699307146504</v>
      </c>
      <c r="K20" s="46">
        <v>44756.510054917788</v>
      </c>
      <c r="L20" s="117">
        <v>47740.544919645035</v>
      </c>
      <c r="M20" s="117">
        <v>49115.15204092746</v>
      </c>
      <c r="N20" s="117">
        <v>51845.428763675933</v>
      </c>
      <c r="O20" s="179">
        <v>53121.86805428291</v>
      </c>
      <c r="P20" s="216">
        <v>52014.514988560899</v>
      </c>
      <c r="Q20" s="117">
        <v>53040.674744932519</v>
      </c>
      <c r="R20" s="117">
        <v>52213.402463968072</v>
      </c>
      <c r="S20" s="179">
        <v>53111.810705297205</v>
      </c>
      <c r="U20" s="74">
        <f t="shared" si="1"/>
        <v>5.5436652299698119</v>
      </c>
      <c r="V20" s="75">
        <f t="shared" si="2"/>
        <v>5.4622992130315255</v>
      </c>
      <c r="W20" s="77">
        <f t="shared" si="3"/>
        <v>5.2195788595170125</v>
      </c>
      <c r="X20" s="77">
        <f t="shared" si="4"/>
        <v>5.3200088047600946</v>
      </c>
      <c r="Y20" s="74">
        <f t="shared" si="5"/>
        <v>5.2770477400769336</v>
      </c>
      <c r="Z20" s="75">
        <f t="shared" si="6"/>
        <v>5.5074282112740693</v>
      </c>
      <c r="AA20" s="77">
        <f t="shared" si="7"/>
        <v>5.6255903262508449</v>
      </c>
      <c r="AB20" s="77">
        <f t="shared" si="0"/>
        <v>5.6665634380385974</v>
      </c>
      <c r="AC20" s="74">
        <v>5.7540405880375385</v>
      </c>
      <c r="AD20" s="88">
        <v>6.1239960246618059</v>
      </c>
      <c r="AE20" s="84">
        <v>6.2890618860119485</v>
      </c>
      <c r="AF20" s="84">
        <v>6.6305497400526061</v>
      </c>
      <c r="AG20" s="86">
        <v>6.7831264240898221</v>
      </c>
      <c r="AH20" s="88">
        <v>6.6314594049366242</v>
      </c>
      <c r="AI20" s="208">
        <v>6.753635778144182</v>
      </c>
      <c r="AJ20" s="208">
        <v>6.6412725410901858</v>
      </c>
      <c r="AK20" s="86">
        <v>6.7572794073869984</v>
      </c>
    </row>
    <row r="21" spans="1:37" ht="11.4" customHeight="1" x14ac:dyDescent="0.3">
      <c r="A21" s="17"/>
      <c r="B21" s="18" t="s">
        <v>9</v>
      </c>
      <c r="C21" s="39">
        <v>46353.762524545942</v>
      </c>
      <c r="D21" s="36">
        <v>43610.932275596417</v>
      </c>
      <c r="E21" s="43">
        <v>42005.860863979673</v>
      </c>
      <c r="F21" s="43">
        <v>41469.286611877906</v>
      </c>
      <c r="G21" s="48">
        <v>42162.096644996171</v>
      </c>
      <c r="H21" s="36">
        <v>41647.502405494961</v>
      </c>
      <c r="I21" s="40">
        <v>40314.152676166254</v>
      </c>
      <c r="J21" s="40">
        <v>39790.786052976451</v>
      </c>
      <c r="K21" s="46">
        <v>38604.947525022668</v>
      </c>
      <c r="L21" s="117">
        <v>39988.950202872526</v>
      </c>
      <c r="M21" s="117">
        <v>39719.322440422111</v>
      </c>
      <c r="N21" s="117">
        <v>39495.038653036027</v>
      </c>
      <c r="O21" s="179">
        <v>42067.560822829939</v>
      </c>
      <c r="P21" s="216">
        <v>43320.731894233031</v>
      </c>
      <c r="Q21" s="117">
        <v>44435.731960677782</v>
      </c>
      <c r="R21" s="117">
        <v>43587.431929292739</v>
      </c>
      <c r="S21" s="179">
        <v>41193.453141132122</v>
      </c>
      <c r="U21" s="74">
        <f t="shared" si="1"/>
        <v>6.1305661650034597</v>
      </c>
      <c r="V21" s="75">
        <f t="shared" si="2"/>
        <v>5.7602662102222899</v>
      </c>
      <c r="W21" s="77">
        <f t="shared" si="3"/>
        <v>5.5302868816502224</v>
      </c>
      <c r="X21" s="77">
        <f t="shared" si="4"/>
        <v>5.4370191212616268</v>
      </c>
      <c r="Y21" s="74">
        <f t="shared" si="5"/>
        <v>5.5006642798149104</v>
      </c>
      <c r="Z21" s="75">
        <f t="shared" si="6"/>
        <v>5.4067004142241668</v>
      </c>
      <c r="AA21" s="77">
        <f t="shared" si="7"/>
        <v>5.2143608023113943</v>
      </c>
      <c r="AB21" s="77">
        <f t="shared" si="0"/>
        <v>5.1299924003063673</v>
      </c>
      <c r="AC21" s="74">
        <v>4.9631759644680322</v>
      </c>
      <c r="AD21" s="88">
        <v>5.1296476084423182</v>
      </c>
      <c r="AE21" s="84">
        <v>5.0859514125116165</v>
      </c>
      <c r="AF21" s="84">
        <v>5.0510493310401614</v>
      </c>
      <c r="AG21" s="86">
        <v>5.3716029549781146</v>
      </c>
      <c r="AH21" s="88">
        <v>5.5230674555348349</v>
      </c>
      <c r="AI21" s="208">
        <v>5.6579738218041822</v>
      </c>
      <c r="AJ21" s="208">
        <v>5.5440940668138579</v>
      </c>
      <c r="AK21" s="86">
        <v>5.2409373533553998</v>
      </c>
    </row>
    <row r="22" spans="1:37" x14ac:dyDescent="0.3">
      <c r="A22" s="17"/>
      <c r="B22" s="18" t="s">
        <v>10</v>
      </c>
      <c r="C22" s="39">
        <v>56896.53524690523</v>
      </c>
      <c r="D22" s="36">
        <v>58022.490504864894</v>
      </c>
      <c r="E22" s="43">
        <v>58209.744917997392</v>
      </c>
      <c r="F22" s="43">
        <v>59370.645464130808</v>
      </c>
      <c r="G22" s="48">
        <v>58275.580744539606</v>
      </c>
      <c r="H22" s="36">
        <v>56645.559847478136</v>
      </c>
      <c r="I22" s="40">
        <v>56973.785677221829</v>
      </c>
      <c r="J22" s="40">
        <v>56342.580597887754</v>
      </c>
      <c r="K22" s="46">
        <v>57384.727110750711</v>
      </c>
      <c r="L22" s="117">
        <v>57440.037756156271</v>
      </c>
      <c r="M22" s="117">
        <v>57163.66606990483</v>
      </c>
      <c r="N22" s="117">
        <v>58576.114253816471</v>
      </c>
      <c r="O22" s="179">
        <v>58173.642228712124</v>
      </c>
      <c r="P22" s="216">
        <v>60335.221795423262</v>
      </c>
      <c r="Q22" s="117">
        <v>59524.521926348149</v>
      </c>
      <c r="R22" s="117">
        <v>59720.923662686102</v>
      </c>
      <c r="S22" s="179">
        <v>62116.856706428138</v>
      </c>
      <c r="U22" s="74">
        <f t="shared" si="1"/>
        <v>7.5249117847962799</v>
      </c>
      <c r="V22" s="75">
        <f t="shared" si="2"/>
        <v>7.6637891934069193</v>
      </c>
      <c r="W22" s="77">
        <f t="shared" si="3"/>
        <v>7.6636112695467329</v>
      </c>
      <c r="X22" s="77">
        <f t="shared" si="4"/>
        <v>7.7840580584684034</v>
      </c>
      <c r="Y22" s="74">
        <f t="shared" si="5"/>
        <v>7.6029047626833863</v>
      </c>
      <c r="Z22" s="75">
        <f t="shared" si="6"/>
        <v>7.3537560286186867</v>
      </c>
      <c r="AA22" s="77">
        <f t="shared" si="7"/>
        <v>7.3691707520428862</v>
      </c>
      <c r="AB22" s="77">
        <f t="shared" si="0"/>
        <v>7.2639180813366329</v>
      </c>
      <c r="AC22" s="74">
        <v>7.3775647056385356</v>
      </c>
      <c r="AD22" s="88">
        <v>7.3682142394310244</v>
      </c>
      <c r="AE22" s="84">
        <v>7.3196522581336634</v>
      </c>
      <c r="AF22" s="84">
        <v>7.4913420218650133</v>
      </c>
      <c r="AG22" s="86">
        <v>7.4281870017052327</v>
      </c>
      <c r="AH22" s="88">
        <v>7.6922869339873605</v>
      </c>
      <c r="AI22" s="208">
        <v>7.579219964525814</v>
      </c>
      <c r="AJ22" s="208">
        <v>7.5961900916770491</v>
      </c>
      <c r="AK22" s="86">
        <v>7.9029683059194253</v>
      </c>
    </row>
    <row r="23" spans="1:37" x14ac:dyDescent="0.3">
      <c r="B23" s="18" t="s">
        <v>11</v>
      </c>
      <c r="C23" s="39">
        <v>26977.237573007253</v>
      </c>
      <c r="D23" s="36">
        <v>27501.11718752193</v>
      </c>
      <c r="E23" s="43">
        <v>26489.367727646033</v>
      </c>
      <c r="F23" s="43">
        <v>27103.04251036674</v>
      </c>
      <c r="G23" s="48">
        <v>26495.832888353856</v>
      </c>
      <c r="H23" s="36">
        <v>26240.827488768591</v>
      </c>
      <c r="I23" s="40">
        <v>25586.117998093643</v>
      </c>
      <c r="J23" s="40">
        <v>23242.353495155432</v>
      </c>
      <c r="K23" s="46">
        <v>23363.36262672603</v>
      </c>
      <c r="L23" s="117">
        <v>23909.515035202312</v>
      </c>
      <c r="M23" s="117">
        <v>25311.554132836289</v>
      </c>
      <c r="N23" s="117">
        <v>25276.418356949311</v>
      </c>
      <c r="O23" s="179">
        <v>24687.943702868037</v>
      </c>
      <c r="P23" s="216">
        <v>24545.76375820399</v>
      </c>
      <c r="Q23" s="117">
        <v>23705.119906638516</v>
      </c>
      <c r="R23" s="117">
        <v>23701.046082278513</v>
      </c>
      <c r="S23" s="179">
        <v>22788.17753874683</v>
      </c>
      <c r="U23" s="74">
        <f t="shared" si="1"/>
        <v>3.5679032484743987</v>
      </c>
      <c r="V23" s="75">
        <f t="shared" si="2"/>
        <v>3.6324322323026874</v>
      </c>
      <c r="W23" s="77">
        <f t="shared" si="3"/>
        <v>3.4874610312540724</v>
      </c>
      <c r="X23" s="77">
        <f t="shared" si="4"/>
        <v>3.5534674553823393</v>
      </c>
      <c r="Y23" s="74">
        <f t="shared" si="5"/>
        <v>3.4567702541000243</v>
      </c>
      <c r="Z23" s="75">
        <f t="shared" si="6"/>
        <v>3.4065978668240842</v>
      </c>
      <c r="AA23" s="77">
        <f t="shared" si="7"/>
        <v>3.3093899267650668</v>
      </c>
      <c r="AB23" s="77">
        <f t="shared" si="0"/>
        <v>2.9965001605305699</v>
      </c>
      <c r="AC23" s="74">
        <v>3.0036688888893717</v>
      </c>
      <c r="AD23" s="88">
        <v>3.0670319174953251</v>
      </c>
      <c r="AE23" s="84">
        <v>3.2410757934720418</v>
      </c>
      <c r="AF23" s="84">
        <v>3.2326195995036904</v>
      </c>
      <c r="AG23" s="86">
        <v>3.1524012505780972</v>
      </c>
      <c r="AH23" s="88">
        <v>3.1294002445565803</v>
      </c>
      <c r="AI23" s="208">
        <v>3.018358018568895</v>
      </c>
      <c r="AJ23" s="208">
        <v>3.0146494791250777</v>
      </c>
      <c r="AK23" s="86">
        <v>2.8992813607669903</v>
      </c>
    </row>
    <row r="24" spans="1:37" x14ac:dyDescent="0.3">
      <c r="C24" s="42"/>
      <c r="D24" s="42"/>
      <c r="E24" s="42"/>
      <c r="F24" s="42"/>
      <c r="G24" s="42"/>
      <c r="AF24" s="83"/>
    </row>
  </sheetData>
  <mergeCells count="12">
    <mergeCell ref="A8:B8"/>
    <mergeCell ref="D10:G10"/>
    <mergeCell ref="V10:Y10"/>
    <mergeCell ref="H10:K10"/>
    <mergeCell ref="Z10:AC10"/>
    <mergeCell ref="L10:N10"/>
    <mergeCell ref="P10:S10"/>
    <mergeCell ref="U8:AI8"/>
    <mergeCell ref="U9:AI9"/>
    <mergeCell ref="C8:Q8"/>
    <mergeCell ref="AD10:AG10"/>
    <mergeCell ref="AH10:AK10"/>
  </mergeCells>
  <pageMargins left="0.70866141732283472" right="0.70866141732283472" top="0.74803149606299213" bottom="0.74803149606299213" header="0.31496062992125984" footer="0.31496062992125984"/>
  <pageSetup paperSize="9" scale="84" orientation="landscape" r:id="rId1"/>
  <headerFooter>
    <oddFooter>&amp;C&amp;8
© Steunpunt Werk 
Naamsestraat 61 bus 3551 - 3000 Leuven | T: +32 (0)16 32 32 39
www.steunpuntwerk.be | steunpuntwerk@kuleuven.be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7259-5F81-4FB6-9B91-500AA90FFD77}">
  <dimension ref="A1:AK37"/>
  <sheetViews>
    <sheetView zoomScaleNormal="100" workbookViewId="0">
      <selection activeCell="S32" sqref="S32"/>
    </sheetView>
  </sheetViews>
  <sheetFormatPr defaultColWidth="8.69921875" defaultRowHeight="13" x14ac:dyDescent="0.3"/>
  <cols>
    <col min="1" max="1" width="17.8984375" style="6" customWidth="1"/>
    <col min="2" max="2" width="59.3984375" style="6" customWidth="1"/>
    <col min="3" max="19" width="10.796875" style="6" customWidth="1"/>
    <col min="20" max="20" width="8.69921875" style="6"/>
    <col min="21" max="30" width="7.796875" style="6" customWidth="1"/>
    <col min="31" max="16384" width="8.69921875" style="6"/>
  </cols>
  <sheetData>
    <row r="1" spans="1:37" s="2" customFormat="1" x14ac:dyDescent="0.3">
      <c r="A1" s="1"/>
      <c r="B1" s="109"/>
    </row>
    <row r="2" spans="1:37" s="2" customFormat="1" x14ac:dyDescent="0.3">
      <c r="A2" s="1"/>
      <c r="B2" s="109"/>
    </row>
    <row r="3" spans="1:37" s="2" customFormat="1" x14ac:dyDescent="0.3">
      <c r="A3" s="3"/>
      <c r="B3" s="109"/>
    </row>
    <row r="4" spans="1:37" s="4" customFormat="1" x14ac:dyDescent="0.3">
      <c r="A4" s="26" t="s">
        <v>17</v>
      </c>
      <c r="B4" s="110"/>
    </row>
    <row r="5" spans="1:37" x14ac:dyDescent="0.3">
      <c r="B5" s="69"/>
    </row>
    <row r="6" spans="1:37" x14ac:dyDescent="0.3">
      <c r="A6" s="5" t="s">
        <v>25</v>
      </c>
      <c r="B6" s="69"/>
    </row>
    <row r="7" spans="1:37" x14ac:dyDescent="0.3">
      <c r="A7" s="7" t="s">
        <v>0</v>
      </c>
      <c r="B7" s="69"/>
    </row>
    <row r="8" spans="1:37" x14ac:dyDescent="0.3">
      <c r="A8" s="193" t="s">
        <v>16</v>
      </c>
      <c r="B8" s="201"/>
      <c r="C8" s="200" t="s">
        <v>1</v>
      </c>
      <c r="D8" s="189"/>
      <c r="E8" s="189"/>
      <c r="F8" s="189"/>
      <c r="G8" s="189"/>
      <c r="H8" s="189"/>
      <c r="I8" s="189"/>
      <c r="J8" s="189"/>
      <c r="K8" s="189"/>
      <c r="L8" s="189"/>
      <c r="M8" s="189"/>
      <c r="N8" s="189"/>
      <c r="O8" s="189"/>
      <c r="P8" s="189"/>
      <c r="Q8" s="189"/>
      <c r="R8" s="82"/>
      <c r="S8" s="82"/>
      <c r="U8" s="184" t="s">
        <v>33</v>
      </c>
      <c r="V8" s="184"/>
      <c r="W8" s="184"/>
      <c r="X8" s="184"/>
      <c r="Y8" s="184"/>
      <c r="Z8" s="184"/>
      <c r="AA8" s="184"/>
      <c r="AB8" s="184"/>
      <c r="AC8" s="184"/>
      <c r="AD8" s="184"/>
      <c r="AE8" s="184"/>
      <c r="AF8" s="184"/>
      <c r="AG8" s="184"/>
      <c r="AH8" s="184"/>
      <c r="AI8" s="184"/>
    </row>
    <row r="9" spans="1:37" x14ac:dyDescent="0.3">
      <c r="B9" s="69"/>
      <c r="U9" s="185" t="s">
        <v>1</v>
      </c>
      <c r="V9" s="185"/>
      <c r="W9" s="185"/>
      <c r="X9" s="185"/>
      <c r="Y9" s="185"/>
      <c r="Z9" s="185"/>
      <c r="AA9" s="185"/>
      <c r="AB9" s="185"/>
      <c r="AC9" s="185"/>
      <c r="AD9" s="185"/>
      <c r="AE9" s="185"/>
      <c r="AF9" s="185"/>
      <c r="AG9" s="185"/>
      <c r="AH9" s="185"/>
      <c r="AI9" s="185"/>
    </row>
    <row r="10" spans="1:37" x14ac:dyDescent="0.3">
      <c r="B10" s="69"/>
      <c r="C10" s="33">
        <v>2021</v>
      </c>
      <c r="D10" s="192">
        <v>2022</v>
      </c>
      <c r="E10" s="185"/>
      <c r="F10" s="185"/>
      <c r="G10" s="194"/>
      <c r="H10" s="186">
        <v>2023</v>
      </c>
      <c r="I10" s="187"/>
      <c r="J10" s="187"/>
      <c r="K10" s="188"/>
      <c r="L10" s="186">
        <v>2024</v>
      </c>
      <c r="M10" s="187"/>
      <c r="N10" s="187"/>
      <c r="O10" s="188"/>
      <c r="P10" s="186">
        <v>2025</v>
      </c>
      <c r="Q10" s="211"/>
      <c r="R10" s="211"/>
      <c r="S10" s="188"/>
      <c r="U10" s="90">
        <v>2021</v>
      </c>
      <c r="V10" s="186">
        <v>2022</v>
      </c>
      <c r="W10" s="187"/>
      <c r="X10" s="187"/>
      <c r="Y10" s="188"/>
      <c r="Z10" s="186">
        <v>2023</v>
      </c>
      <c r="AA10" s="187"/>
      <c r="AB10" s="187"/>
      <c r="AC10" s="188"/>
      <c r="AD10" s="186">
        <v>2024</v>
      </c>
      <c r="AE10" s="187"/>
      <c r="AF10" s="187"/>
      <c r="AG10" s="188"/>
      <c r="AH10" s="192">
        <v>2025</v>
      </c>
      <c r="AI10" s="203"/>
      <c r="AJ10" s="203"/>
      <c r="AK10" s="194"/>
    </row>
    <row r="11" spans="1:37" s="9" customFormat="1" x14ac:dyDescent="0.3">
      <c r="B11" s="97"/>
      <c r="C11" s="10">
        <v>4</v>
      </c>
      <c r="D11" s="11">
        <v>1</v>
      </c>
      <c r="E11" s="10">
        <v>2</v>
      </c>
      <c r="F11" s="10">
        <v>3</v>
      </c>
      <c r="G11" s="47">
        <v>4</v>
      </c>
      <c r="H11" s="92">
        <v>1</v>
      </c>
      <c r="I11" s="89">
        <v>2</v>
      </c>
      <c r="J11" s="89">
        <v>3</v>
      </c>
      <c r="K11" s="91">
        <v>4</v>
      </c>
      <c r="L11" s="92">
        <v>1</v>
      </c>
      <c r="M11" s="89">
        <v>2</v>
      </c>
      <c r="N11" s="89">
        <v>3</v>
      </c>
      <c r="O11" s="91">
        <v>4</v>
      </c>
      <c r="P11" s="89">
        <v>1</v>
      </c>
      <c r="Q11" s="89">
        <v>2</v>
      </c>
      <c r="R11" s="89">
        <v>3</v>
      </c>
      <c r="S11" s="91">
        <v>4</v>
      </c>
      <c r="U11" s="91">
        <v>4</v>
      </c>
      <c r="V11" s="92">
        <v>1</v>
      </c>
      <c r="W11" s="89">
        <v>2</v>
      </c>
      <c r="X11" s="89">
        <v>3</v>
      </c>
      <c r="Y11" s="91">
        <v>4</v>
      </c>
      <c r="Z11" s="92">
        <v>1</v>
      </c>
      <c r="AA11" s="89">
        <v>2</v>
      </c>
      <c r="AB11" s="10">
        <v>3</v>
      </c>
      <c r="AC11" s="47">
        <v>4</v>
      </c>
      <c r="AD11" s="92">
        <v>1</v>
      </c>
      <c r="AE11" s="89">
        <v>2</v>
      </c>
      <c r="AF11" s="10">
        <v>3</v>
      </c>
      <c r="AG11" s="47">
        <v>4</v>
      </c>
      <c r="AH11" s="92">
        <v>1</v>
      </c>
      <c r="AI11" s="89">
        <v>2</v>
      </c>
      <c r="AJ11" s="10">
        <v>3</v>
      </c>
      <c r="AK11" s="47">
        <v>4</v>
      </c>
    </row>
    <row r="12" spans="1:37" s="1" customFormat="1" x14ac:dyDescent="0.3">
      <c r="A12" s="12" t="s">
        <v>29</v>
      </c>
      <c r="B12" s="111" t="s">
        <v>2</v>
      </c>
      <c r="C12" s="14">
        <v>6704652.6500870716</v>
      </c>
      <c r="D12" s="15">
        <v>6707715.75</v>
      </c>
      <c r="E12" s="16">
        <v>6716880.9999999963</v>
      </c>
      <c r="F12" s="16">
        <v>6727858.9999999944</v>
      </c>
      <c r="G12" s="51">
        <v>6739781.7499999981</v>
      </c>
      <c r="H12" s="103">
        <v>6751748.75</v>
      </c>
      <c r="I12" s="56">
        <v>6758373.7499999972</v>
      </c>
      <c r="J12" s="56">
        <v>6763651.2499999972</v>
      </c>
      <c r="K12" s="104">
        <v>6767736.7499999925</v>
      </c>
      <c r="L12" s="103">
        <v>6770975.9999999907</v>
      </c>
      <c r="M12" s="56">
        <v>6773188.9999999944</v>
      </c>
      <c r="N12" s="56">
        <v>6773887.4999999944</v>
      </c>
      <c r="O12" s="104">
        <v>6775039.4999999944</v>
      </c>
      <c r="P12" s="56">
        <v>6777105.9999999963</v>
      </c>
      <c r="Q12" s="56">
        <v>6779065.7499999963</v>
      </c>
      <c r="R12" s="56">
        <v>6780504.0000000019</v>
      </c>
      <c r="S12" s="104">
        <v>6779550.0000000037</v>
      </c>
      <c r="U12" s="68"/>
      <c r="V12" s="70"/>
      <c r="Y12" s="68"/>
      <c r="Z12" s="70"/>
      <c r="AC12" s="68"/>
      <c r="AD12" s="70"/>
      <c r="AG12" s="68"/>
      <c r="AH12" s="70"/>
      <c r="AI12" s="206"/>
      <c r="AJ12" s="206"/>
      <c r="AK12" s="68"/>
    </row>
    <row r="13" spans="1:37" x14ac:dyDescent="0.3">
      <c r="A13" s="17"/>
      <c r="B13" s="68" t="s">
        <v>3</v>
      </c>
      <c r="C13" s="14">
        <v>5038081.3060683245</v>
      </c>
      <c r="D13" s="15">
        <v>5074641.9913443727</v>
      </c>
      <c r="E13" s="16">
        <v>5092116.4773473144</v>
      </c>
      <c r="F13" s="16">
        <v>5100225.742130517</v>
      </c>
      <c r="G13" s="50">
        <v>5120938.849802427</v>
      </c>
      <c r="H13" s="103">
        <v>5137561.5722659724</v>
      </c>
      <c r="I13" s="56">
        <v>5140181.8169609178</v>
      </c>
      <c r="J13" s="56">
        <v>5144882.3790767463</v>
      </c>
      <c r="K13" s="104">
        <v>5150712.9627949707</v>
      </c>
      <c r="L13" s="103">
        <v>5148550.549145842</v>
      </c>
      <c r="M13" s="56">
        <v>5162475.8951922338</v>
      </c>
      <c r="N13" s="56">
        <v>5169823.1174626611</v>
      </c>
      <c r="O13" s="104">
        <v>5178931.7274863785</v>
      </c>
      <c r="P13" s="56">
        <v>5198625.6822427269</v>
      </c>
      <c r="Q13" s="56">
        <v>5225770.9232743904</v>
      </c>
      <c r="R13" s="56">
        <v>5238231.0039966861</v>
      </c>
      <c r="S13" s="104">
        <v>5244294.6687492067</v>
      </c>
      <c r="U13" s="85">
        <f t="shared" ref="U13:AA13" si="0">C13/C$12*100</f>
        <v>75.143062124223476</v>
      </c>
      <c r="V13" s="87">
        <f t="shared" si="0"/>
        <v>75.653801986829464</v>
      </c>
      <c r="W13" s="83">
        <f t="shared" si="0"/>
        <v>75.810729374948238</v>
      </c>
      <c r="X13" s="83">
        <f t="shared" si="0"/>
        <v>75.807559910671756</v>
      </c>
      <c r="Y13" s="85">
        <f t="shared" si="0"/>
        <v>75.980781570596534</v>
      </c>
      <c r="Z13" s="87">
        <f t="shared" si="0"/>
        <v>76.092309748137069</v>
      </c>
      <c r="AA13" s="83">
        <f t="shared" si="0"/>
        <v>76.056489432253144</v>
      </c>
      <c r="AB13" s="83">
        <v>76.059057647819515</v>
      </c>
      <c r="AC13" s="73">
        <v>76.106875208982913</v>
      </c>
      <c r="AD13" s="72">
        <v>76.03852899708771</v>
      </c>
      <c r="AE13" s="76">
        <v>76.219280093796854</v>
      </c>
      <c r="AF13" s="76">
        <v>76.319884519231621</v>
      </c>
      <c r="AG13" s="73">
        <v>76.441351042844587</v>
      </c>
      <c r="AH13" s="72">
        <v>76.708637613794579</v>
      </c>
      <c r="AI13" s="218">
        <v>77.086889491732592</v>
      </c>
      <c r="AJ13" s="218">
        <v>77.254301509101452</v>
      </c>
      <c r="AK13" s="73">
        <v>77.354613045839386</v>
      </c>
    </row>
    <row r="14" spans="1:37" x14ac:dyDescent="0.3">
      <c r="A14" s="17"/>
      <c r="B14" s="69" t="s">
        <v>34</v>
      </c>
      <c r="C14" s="46">
        <v>4735091.6848520804</v>
      </c>
      <c r="D14" s="40">
        <v>4786830.3013523994</v>
      </c>
      <c r="E14" s="38">
        <v>4809130.5562039847</v>
      </c>
      <c r="F14" s="38">
        <v>4829276.6510110274</v>
      </c>
      <c r="G14" s="46">
        <v>4848696.1220366647</v>
      </c>
      <c r="H14" s="105">
        <v>4860373.9827816533</v>
      </c>
      <c r="I14" s="57">
        <v>4865070.553633716</v>
      </c>
      <c r="J14" s="57">
        <v>4870279.0703995172</v>
      </c>
      <c r="K14" s="106">
        <v>4878662.6529108556</v>
      </c>
      <c r="L14" s="105">
        <v>4877201.1721082684</v>
      </c>
      <c r="M14" s="57">
        <v>4892550.7093851566</v>
      </c>
      <c r="N14" s="57">
        <v>4895089.678055712</v>
      </c>
      <c r="O14" s="106">
        <v>4900063.2987752222</v>
      </c>
      <c r="P14" s="57">
        <v>4913418.4561513932</v>
      </c>
      <c r="Q14" s="57">
        <v>4933001.6055098493</v>
      </c>
      <c r="R14" s="57">
        <v>4940097.1596359368</v>
      </c>
      <c r="S14" s="106">
        <v>4938117.5775197381</v>
      </c>
      <c r="U14" s="86">
        <v>70.623967146017435</v>
      </c>
      <c r="V14" s="88">
        <v>71.363046374652939</v>
      </c>
      <c r="W14" s="84">
        <v>71.597673923417531</v>
      </c>
      <c r="X14" s="84">
        <v>71.780289257117786</v>
      </c>
      <c r="Y14" s="86">
        <v>71.941441160712159</v>
      </c>
      <c r="Z14" s="88">
        <v>71.986890548639764</v>
      </c>
      <c r="AA14" s="84">
        <v>71.985816908005688</v>
      </c>
      <c r="AB14" s="84">
        <v>72.006655730505315</v>
      </c>
      <c r="AC14" s="74">
        <v>72.087062974351966</v>
      </c>
      <c r="AD14" s="75">
        <v>72.030991870422739</v>
      </c>
      <c r="AE14" s="77">
        <v>72.23407924074111</v>
      </c>
      <c r="AF14" s="77">
        <v>72.264112417806118</v>
      </c>
      <c r="AG14" s="74">
        <v>72.325235871690879</v>
      </c>
      <c r="AH14" s="75">
        <v>72.500245033077476</v>
      </c>
      <c r="AI14" s="219">
        <v>72.768162862409952</v>
      </c>
      <c r="AJ14" s="219">
        <v>72.857374018744565</v>
      </c>
      <c r="AK14" s="74">
        <v>72.838426997658175</v>
      </c>
    </row>
    <row r="15" spans="1:37" x14ac:dyDescent="0.3">
      <c r="A15" s="17"/>
      <c r="B15" s="112" t="s">
        <v>4</v>
      </c>
      <c r="C15" s="46">
        <v>4462658.6551133404</v>
      </c>
      <c r="D15" s="40">
        <v>4537368.1589657841</v>
      </c>
      <c r="E15" s="38">
        <v>4578933.6439751545</v>
      </c>
      <c r="F15" s="38">
        <v>4605867.82142107</v>
      </c>
      <c r="G15" s="46">
        <v>4633382.9980075313</v>
      </c>
      <c r="H15" s="105">
        <v>4648114.4507042645</v>
      </c>
      <c r="I15" s="57">
        <v>4656967.6539316233</v>
      </c>
      <c r="J15" s="57">
        <v>4671582.9540413767</v>
      </c>
      <c r="K15" s="106">
        <v>4679804.6478415616</v>
      </c>
      <c r="L15" s="105">
        <v>4678901.4381676354</v>
      </c>
      <c r="M15" s="57">
        <v>4688982.0652588448</v>
      </c>
      <c r="N15" s="57">
        <v>4689746.4201820185</v>
      </c>
      <c r="O15" s="106">
        <v>4694128.6731830454</v>
      </c>
      <c r="P15" s="57">
        <v>4700086.8189209271</v>
      </c>
      <c r="Q15" s="57">
        <v>4712525.0872049686</v>
      </c>
      <c r="R15" s="57">
        <v>4706793.2240769444</v>
      </c>
      <c r="S15" s="106">
        <v>4692210.9963774653</v>
      </c>
      <c r="U15" s="86">
        <f t="shared" ref="U15:U23" si="1">C15/C$12*100</f>
        <v>66.560624211537416</v>
      </c>
      <c r="V15" s="88">
        <f t="shared" ref="V15:V23" si="2">D15/D$12*100</f>
        <v>67.644013671357257</v>
      </c>
      <c r="W15" s="84">
        <f t="shared" ref="W15:W23" si="3">E15/E$12*100</f>
        <v>68.170533972168883</v>
      </c>
      <c r="X15" s="84">
        <f t="shared" ref="X15:X23" si="4">F15/F$12*100</f>
        <v>68.459636586038357</v>
      </c>
      <c r="Y15" s="86">
        <f t="shared" ref="Y15:Y23" si="5">G15/G$12*100</f>
        <v>68.746780977107051</v>
      </c>
      <c r="Z15" s="88">
        <f t="shared" ref="Z15:Z23" si="6">H15/H$12*100</f>
        <v>68.843119357844358</v>
      </c>
      <c r="AA15" s="84">
        <f t="shared" ref="AA15:AA23" si="7">I15/I$12*100</f>
        <v>68.90663088781713</v>
      </c>
      <c r="AB15" s="84">
        <v>69.068950798451922</v>
      </c>
      <c r="AC15" s="74">
        <v>69.148739389746012</v>
      </c>
      <c r="AD15" s="75">
        <v>69.102319047765675</v>
      </c>
      <c r="AE15" s="77">
        <v>69.228572615629787</v>
      </c>
      <c r="AF15" s="77">
        <v>69.232717847499273</v>
      </c>
      <c r="AG15" s="74">
        <v>69.285628123393963</v>
      </c>
      <c r="AH15" s="75">
        <v>69.352417077745727</v>
      </c>
      <c r="AI15" s="219">
        <v>69.515848658127723</v>
      </c>
      <c r="AJ15" s="219">
        <v>69.416568798970445</v>
      </c>
      <c r="AK15" s="74">
        <v>69.211245530713143</v>
      </c>
    </row>
    <row r="16" spans="1:37" x14ac:dyDescent="0.3">
      <c r="A16" s="17"/>
      <c r="B16" s="112" t="s">
        <v>5</v>
      </c>
      <c r="C16" s="46">
        <v>272433.02973874047</v>
      </c>
      <c r="D16" s="40">
        <v>249462.14238661568</v>
      </c>
      <c r="E16" s="38">
        <v>230196.91222882993</v>
      </c>
      <c r="F16" s="38">
        <v>223408.82958995737</v>
      </c>
      <c r="G16" s="46">
        <v>215313.12402913315</v>
      </c>
      <c r="H16" s="105">
        <v>212259.53207738893</v>
      </c>
      <c r="I16" s="57">
        <v>208102.89970209246</v>
      </c>
      <c r="J16" s="57">
        <v>198696.11635814043</v>
      </c>
      <c r="K16" s="106">
        <v>198858.00506929416</v>
      </c>
      <c r="L16" s="105">
        <v>198299.73394063275</v>
      </c>
      <c r="M16" s="57">
        <v>203568.64412631141</v>
      </c>
      <c r="N16" s="57">
        <v>205343.25787369319</v>
      </c>
      <c r="O16" s="106">
        <v>205934.62559217634</v>
      </c>
      <c r="P16" s="57">
        <v>213331.63723046638</v>
      </c>
      <c r="Q16" s="57">
        <v>220476.51830488048</v>
      </c>
      <c r="R16" s="57">
        <v>233303.93555899232</v>
      </c>
      <c r="S16" s="106">
        <v>245906.58114227297</v>
      </c>
      <c r="U16" s="86">
        <f t="shared" si="1"/>
        <v>4.0633429344800209</v>
      </c>
      <c r="V16" s="88">
        <f t="shared" si="2"/>
        <v>3.7190327032956891</v>
      </c>
      <c r="W16" s="84">
        <f t="shared" si="3"/>
        <v>3.4271399512486536</v>
      </c>
      <c r="X16" s="84">
        <f t="shared" si="4"/>
        <v>3.3206526710794257</v>
      </c>
      <c r="Y16" s="86">
        <f t="shared" si="5"/>
        <v>3.1946601836051025</v>
      </c>
      <c r="Z16" s="88">
        <f t="shared" si="6"/>
        <v>3.1437711907954058</v>
      </c>
      <c r="AA16" s="84">
        <f t="shared" si="7"/>
        <v>3.0791860201885481</v>
      </c>
      <c r="AB16" s="84">
        <v>2.9377049320533861</v>
      </c>
      <c r="AC16" s="74">
        <v>2.9383235846059521</v>
      </c>
      <c r="AD16" s="75">
        <v>2.9286728226570737</v>
      </c>
      <c r="AE16" s="77">
        <v>3.0055066251113258</v>
      </c>
      <c r="AF16" s="77">
        <v>3.0313945703068343</v>
      </c>
      <c r="AG16" s="74">
        <v>3.0396077482969139</v>
      </c>
      <c r="AH16" s="75">
        <v>3.147827955331767</v>
      </c>
      <c r="AI16" s="219">
        <v>3.252314204282214</v>
      </c>
      <c r="AJ16" s="219">
        <v>3.4408052197741088</v>
      </c>
      <c r="AK16" s="74">
        <v>3.6271814669450455</v>
      </c>
    </row>
    <row r="17" spans="1:37" x14ac:dyDescent="0.3">
      <c r="A17" s="17"/>
      <c r="B17" s="69" t="s">
        <v>35</v>
      </c>
      <c r="C17" s="39">
        <v>302989.62121624587</v>
      </c>
      <c r="D17" s="36">
        <v>287811.6899919745</v>
      </c>
      <c r="E17" s="43">
        <v>282985.92114332964</v>
      </c>
      <c r="F17" s="43">
        <v>270949.0911194908</v>
      </c>
      <c r="G17" s="48">
        <v>272242.72776576283</v>
      </c>
      <c r="H17" s="107">
        <v>277187.58948431927</v>
      </c>
      <c r="I17" s="57">
        <v>275111.26332720276</v>
      </c>
      <c r="J17" s="57">
        <v>274090.33293544577</v>
      </c>
      <c r="K17" s="106">
        <v>272050.30988411536</v>
      </c>
      <c r="L17" s="107">
        <v>271349.37703757396</v>
      </c>
      <c r="M17" s="57">
        <v>269925.18580707686</v>
      </c>
      <c r="N17" s="57">
        <v>274733.43940694863</v>
      </c>
      <c r="O17" s="106">
        <v>278868.4287111563</v>
      </c>
      <c r="P17" s="57">
        <v>285207.22609133355</v>
      </c>
      <c r="Q17" s="57">
        <v>292769.31776454067</v>
      </c>
      <c r="R17" s="57">
        <v>298133.84436074935</v>
      </c>
      <c r="S17" s="106">
        <v>306177.09122946818</v>
      </c>
      <c r="U17" s="86">
        <f t="shared" si="1"/>
        <v>4.5190949782060823</v>
      </c>
      <c r="V17" s="88">
        <f t="shared" si="2"/>
        <v>4.2907556121765378</v>
      </c>
      <c r="W17" s="84">
        <f t="shared" si="3"/>
        <v>4.2130554515306997</v>
      </c>
      <c r="X17" s="84">
        <f t="shared" si="4"/>
        <v>4.0272706535539911</v>
      </c>
      <c r="Y17" s="86">
        <f t="shared" si="5"/>
        <v>4.0393404098843835</v>
      </c>
      <c r="Z17" s="88">
        <f t="shared" si="6"/>
        <v>4.1054191994973044</v>
      </c>
      <c r="AA17" s="84">
        <f t="shared" si="7"/>
        <v>4.0706725242474624</v>
      </c>
      <c r="AB17" s="84">
        <v>4.0524019173142003</v>
      </c>
      <c r="AC17" s="74">
        <v>4.0198122346309599</v>
      </c>
      <c r="AD17" s="75">
        <v>4.0075371266649649</v>
      </c>
      <c r="AE17" s="77">
        <v>3.9852008530557335</v>
      </c>
      <c r="AF17" s="77">
        <v>4.0557721014254939</v>
      </c>
      <c r="AG17" s="74">
        <v>4.1161151711537114</v>
      </c>
      <c r="AH17" s="75">
        <v>4.2083925807171036</v>
      </c>
      <c r="AI17" s="219">
        <v>4.3187266293226445</v>
      </c>
      <c r="AJ17" s="219">
        <v>4.3969274903569007</v>
      </c>
      <c r="AK17" s="74">
        <v>4.5161860481811917</v>
      </c>
    </row>
    <row r="18" spans="1:37" x14ac:dyDescent="0.3">
      <c r="A18" s="17"/>
      <c r="B18" s="68" t="s">
        <v>6</v>
      </c>
      <c r="C18" s="22">
        <v>1666571.3440187469</v>
      </c>
      <c r="D18" s="15">
        <v>1633073.7586556266</v>
      </c>
      <c r="E18" s="16">
        <v>1624764.5226526828</v>
      </c>
      <c r="F18" s="16">
        <v>1627633.2578694776</v>
      </c>
      <c r="G18" s="50">
        <v>1618842.9001975711</v>
      </c>
      <c r="H18" s="103">
        <v>1614187.1777340272</v>
      </c>
      <c r="I18" s="56">
        <v>1618191.9330390785</v>
      </c>
      <c r="J18" s="56">
        <v>1619281.846665035</v>
      </c>
      <c r="K18" s="104">
        <v>1617023.7872050207</v>
      </c>
      <c r="L18" s="103">
        <v>1622425.4508541483</v>
      </c>
      <c r="M18" s="56">
        <v>1610713.1048077622</v>
      </c>
      <c r="N18" s="56">
        <v>1604064.3825373347</v>
      </c>
      <c r="O18" s="104">
        <v>1596107.7725136164</v>
      </c>
      <c r="P18" s="56">
        <v>1578480.3177572684</v>
      </c>
      <c r="Q18" s="56">
        <v>1553294.826725607</v>
      </c>
      <c r="R18" s="56">
        <v>1542272.9960033151</v>
      </c>
      <c r="S18" s="104">
        <v>1535255.3312507959</v>
      </c>
      <c r="U18" s="85">
        <f t="shared" si="1"/>
        <v>24.856937875776509</v>
      </c>
      <c r="V18" s="87">
        <f t="shared" si="2"/>
        <v>24.346198013170529</v>
      </c>
      <c r="W18" s="83">
        <f t="shared" si="3"/>
        <v>24.189270625051773</v>
      </c>
      <c r="X18" s="83">
        <f t="shared" si="4"/>
        <v>24.192440089328255</v>
      </c>
      <c r="Y18" s="85">
        <f t="shared" si="5"/>
        <v>24.01921842940347</v>
      </c>
      <c r="Z18" s="87">
        <f t="shared" si="6"/>
        <v>23.907690251862928</v>
      </c>
      <c r="AA18" s="83">
        <f t="shared" si="7"/>
        <v>23.943510567746852</v>
      </c>
      <c r="AB18" s="83">
        <v>23.940942352180496</v>
      </c>
      <c r="AC18" s="73">
        <v>23.893124791017062</v>
      </c>
      <c r="AD18" s="72">
        <v>23.96147100291229</v>
      </c>
      <c r="AE18" s="76">
        <v>23.780719906203171</v>
      </c>
      <c r="AF18" s="76">
        <v>23.680115480768407</v>
      </c>
      <c r="AG18" s="73">
        <v>23.558648957155416</v>
      </c>
      <c r="AH18" s="72">
        <v>23.2913623862054</v>
      </c>
      <c r="AI18" s="218">
        <v>22.913110508267426</v>
      </c>
      <c r="AJ18" s="218">
        <v>22.745698490898533</v>
      </c>
      <c r="AK18" s="73">
        <v>22.6453869541606</v>
      </c>
    </row>
    <row r="19" spans="1:37" x14ac:dyDescent="0.3">
      <c r="A19" s="17"/>
      <c r="B19" s="112" t="s">
        <v>7</v>
      </c>
      <c r="C19" s="19">
        <v>254481.53633596684</v>
      </c>
      <c r="D19" s="20">
        <v>219367.44670209795</v>
      </c>
      <c r="E19" s="21">
        <v>205958.41905761222</v>
      </c>
      <c r="F19" s="21">
        <v>199240.30246292971</v>
      </c>
      <c r="G19" s="52">
        <v>190013.74639945943</v>
      </c>
      <c r="H19" s="108">
        <v>192150.98655108293</v>
      </c>
      <c r="I19" s="57">
        <v>186064.1973208983</v>
      </c>
      <c r="J19" s="57">
        <v>181859.73653227108</v>
      </c>
      <c r="K19" s="106">
        <v>183582.18841808211</v>
      </c>
      <c r="L19" s="108">
        <v>182487.7317784827</v>
      </c>
      <c r="M19" s="57">
        <v>175724.56816975801</v>
      </c>
      <c r="N19" s="57">
        <v>177942.08040396185</v>
      </c>
      <c r="O19" s="106">
        <v>181593.98622797019</v>
      </c>
      <c r="P19" s="57">
        <v>182576.16116273351</v>
      </c>
      <c r="Q19" s="57">
        <v>190503.4631326829</v>
      </c>
      <c r="R19" s="57">
        <v>197732.33048119085</v>
      </c>
      <c r="S19" s="106">
        <v>197021.38600736699</v>
      </c>
      <c r="U19" s="86">
        <f t="shared" si="1"/>
        <v>3.7955961273051475</v>
      </c>
      <c r="V19" s="88">
        <f t="shared" si="2"/>
        <v>3.2703748172706626</v>
      </c>
      <c r="W19" s="84">
        <f t="shared" si="3"/>
        <v>3.0662806004395837</v>
      </c>
      <c r="X19" s="84">
        <f t="shared" si="4"/>
        <v>2.9614220878132236</v>
      </c>
      <c r="Y19" s="86">
        <f t="shared" si="5"/>
        <v>2.8192863426098254</v>
      </c>
      <c r="Z19" s="88">
        <f t="shared" si="6"/>
        <v>2.8459439719388686</v>
      </c>
      <c r="AA19" s="84">
        <f t="shared" si="7"/>
        <v>2.7530912643133765</v>
      </c>
      <c r="AB19" s="84">
        <v>2.6887805093775521</v>
      </c>
      <c r="AC19" s="74">
        <v>2.7126082943176288</v>
      </c>
      <c r="AD19" s="75">
        <v>2.6951466343771262</v>
      </c>
      <c r="AE19" s="77">
        <v>2.5944140665461743</v>
      </c>
      <c r="AF19" s="77">
        <v>2.6268827228672165</v>
      </c>
      <c r="AG19" s="74">
        <v>2.6803384131999577</v>
      </c>
      <c r="AH19" s="75">
        <v>2.6940136566070181</v>
      </c>
      <c r="AI19" s="219">
        <v>2.8101728196497135</v>
      </c>
      <c r="AJ19" s="219">
        <v>2.9161892756230334</v>
      </c>
      <c r="AK19" s="74">
        <v>2.9061130312095473</v>
      </c>
    </row>
    <row r="20" spans="1:37" x14ac:dyDescent="0.3">
      <c r="A20" s="17"/>
      <c r="B20" s="112" t="s">
        <v>8</v>
      </c>
      <c r="C20" s="19">
        <v>414416.00693715992</v>
      </c>
      <c r="D20" s="20">
        <v>416675.49004688358</v>
      </c>
      <c r="E20" s="21">
        <v>422874.01138950454</v>
      </c>
      <c r="F20" s="21">
        <v>436188.12995879655</v>
      </c>
      <c r="G20" s="52">
        <v>439893.24232981913</v>
      </c>
      <c r="H20" s="108">
        <v>444787.68264480203</v>
      </c>
      <c r="I20" s="57">
        <v>449949.63561870292</v>
      </c>
      <c r="J20" s="57">
        <v>454835.28642774676</v>
      </c>
      <c r="K20" s="106">
        <v>459041.79314728302</v>
      </c>
      <c r="L20" s="108">
        <v>463816.66836059908</v>
      </c>
      <c r="M20" s="57">
        <v>464704.35470296757</v>
      </c>
      <c r="N20" s="57">
        <v>463627.54773704655</v>
      </c>
      <c r="O20" s="106">
        <v>461345.09358910302</v>
      </c>
      <c r="P20" s="57">
        <v>460039.35258390149</v>
      </c>
      <c r="Q20" s="57">
        <v>455960.97591132851</v>
      </c>
      <c r="R20" s="57">
        <v>450244.86916418449</v>
      </c>
      <c r="S20" s="106">
        <v>458996.47388015868</v>
      </c>
      <c r="U20" s="86">
        <f t="shared" si="1"/>
        <v>6.1810212782876679</v>
      </c>
      <c r="V20" s="88">
        <f t="shared" si="2"/>
        <v>6.2118835319890167</v>
      </c>
      <c r="W20" s="84">
        <f t="shared" si="3"/>
        <v>6.2956900887406633</v>
      </c>
      <c r="X20" s="84">
        <f t="shared" si="4"/>
        <v>6.4833125955641595</v>
      </c>
      <c r="Y20" s="86">
        <f t="shared" si="5"/>
        <v>6.5268173161515088</v>
      </c>
      <c r="Z20" s="88">
        <f t="shared" si="6"/>
        <v>6.5877404375392672</v>
      </c>
      <c r="AA20" s="84">
        <f t="shared" si="7"/>
        <v>6.6576613289358715</v>
      </c>
      <c r="AB20" s="84">
        <v>6.72470045565621</v>
      </c>
      <c r="AC20" s="74">
        <v>6.7827962301767064</v>
      </c>
      <c r="AD20" s="75">
        <v>6.8500710733666716</v>
      </c>
      <c r="AE20" s="77">
        <v>6.8609388384550902</v>
      </c>
      <c r="AF20" s="77">
        <v>6.8443349219638936</v>
      </c>
      <c r="AG20" s="74">
        <v>6.8094819755531084</v>
      </c>
      <c r="AH20" s="75">
        <v>6.7881386624895903</v>
      </c>
      <c r="AI20" s="219">
        <v>6.7260149514161123</v>
      </c>
      <c r="AJ20" s="219">
        <v>6.640286166989716</v>
      </c>
      <c r="AK20" s="74">
        <v>6.7703088535398139</v>
      </c>
    </row>
    <row r="21" spans="1:37" ht="11.4" customHeight="1" x14ac:dyDescent="0.3">
      <c r="A21" s="17"/>
      <c r="B21" s="112" t="s">
        <v>9</v>
      </c>
      <c r="C21" s="19">
        <v>268330.13103521301</v>
      </c>
      <c r="D21" s="20">
        <v>263126.49352488411</v>
      </c>
      <c r="E21" s="21">
        <v>261702.65504666729</v>
      </c>
      <c r="F21" s="21">
        <v>262149.4439958263</v>
      </c>
      <c r="G21" s="52">
        <v>264819.12058721343</v>
      </c>
      <c r="H21" s="108">
        <v>264562.20070348133</v>
      </c>
      <c r="I21" s="57">
        <v>272187.59852268081</v>
      </c>
      <c r="J21" s="57">
        <v>271037.70263705822</v>
      </c>
      <c r="K21" s="106">
        <v>267764.44690128294</v>
      </c>
      <c r="L21" s="108">
        <v>267133.90377352637</v>
      </c>
      <c r="M21" s="57">
        <v>260340.42847443436</v>
      </c>
      <c r="N21" s="57">
        <v>255067.18963635265</v>
      </c>
      <c r="O21" s="106">
        <v>247901.19490313501</v>
      </c>
      <c r="P21" s="57">
        <v>242111.13926318759</v>
      </c>
      <c r="Q21" s="57">
        <v>233611.82615427094</v>
      </c>
      <c r="R21" s="57">
        <v>225554.20319303856</v>
      </c>
      <c r="S21" s="106">
        <v>220323.6256411784</v>
      </c>
      <c r="U21" s="86">
        <f t="shared" si="1"/>
        <v>4.0021481356193487</v>
      </c>
      <c r="V21" s="88">
        <f t="shared" si="2"/>
        <v>3.922743648236497</v>
      </c>
      <c r="W21" s="84">
        <f t="shared" si="3"/>
        <v>3.8961931147308912</v>
      </c>
      <c r="X21" s="84">
        <f t="shared" si="4"/>
        <v>3.8964764867371104</v>
      </c>
      <c r="Y21" s="86">
        <f t="shared" si="5"/>
        <v>3.9291943034685586</v>
      </c>
      <c r="Z21" s="88">
        <f t="shared" si="6"/>
        <v>3.9184248481325867</v>
      </c>
      <c r="AA21" s="84">
        <f t="shared" si="7"/>
        <v>4.0274126378802437</v>
      </c>
      <c r="AB21" s="84">
        <v>4.0072690418072394</v>
      </c>
      <c r="AC21" s="74">
        <v>3.9564843727304142</v>
      </c>
      <c r="AD21" s="75">
        <v>3.9452791410503707</v>
      </c>
      <c r="AE21" s="77">
        <v>3.843690593521524</v>
      </c>
      <c r="AF21" s="77">
        <v>3.7654476788454612</v>
      </c>
      <c r="AG21" s="74">
        <v>3.659036894222317</v>
      </c>
      <c r="AH21" s="75">
        <v>3.5724856489361052</v>
      </c>
      <c r="AI21" s="219">
        <v>3.4460770077981775</v>
      </c>
      <c r="AJ21" s="219">
        <v>3.3265108787346556</v>
      </c>
      <c r="AK21" s="74">
        <v>3.2498266941194962</v>
      </c>
    </row>
    <row r="22" spans="1:37" x14ac:dyDescent="0.3">
      <c r="A22" s="17"/>
      <c r="B22" s="112" t="s">
        <v>10</v>
      </c>
      <c r="C22" s="19">
        <v>351434.74604588153</v>
      </c>
      <c r="D22" s="20">
        <v>356960.26678152778</v>
      </c>
      <c r="E22" s="21">
        <v>357662.5282791279</v>
      </c>
      <c r="F22" s="21">
        <v>359429.54303592804</v>
      </c>
      <c r="G22" s="52">
        <v>360698.86663334561</v>
      </c>
      <c r="H22" s="108">
        <v>355681.994231508</v>
      </c>
      <c r="I22" s="57">
        <v>356238.12717055809</v>
      </c>
      <c r="J22" s="57">
        <v>360550.04821826878</v>
      </c>
      <c r="K22" s="106">
        <v>355204.43634034868</v>
      </c>
      <c r="L22" s="108">
        <v>358508.4109725561</v>
      </c>
      <c r="M22" s="57">
        <v>364305.85524177493</v>
      </c>
      <c r="N22" s="57">
        <v>362917.03114387504</v>
      </c>
      <c r="O22" s="106">
        <v>358835.59151366679</v>
      </c>
      <c r="P22" s="57">
        <v>351428.92916436901</v>
      </c>
      <c r="Q22" s="57">
        <v>343251.06261544483</v>
      </c>
      <c r="R22" s="57">
        <v>346534.65274140291</v>
      </c>
      <c r="S22" s="106">
        <v>344683.09831196617</v>
      </c>
      <c r="U22" s="86">
        <f t="shared" si="1"/>
        <v>5.2416547789588703</v>
      </c>
      <c r="V22" s="88">
        <f t="shared" si="2"/>
        <v>5.3216367551282682</v>
      </c>
      <c r="W22" s="84">
        <f t="shared" si="3"/>
        <v>5.3248305021203759</v>
      </c>
      <c r="X22" s="84">
        <f t="shared" si="4"/>
        <v>5.3424060022055802</v>
      </c>
      <c r="Y22" s="86">
        <f t="shared" si="5"/>
        <v>5.3517885298488448</v>
      </c>
      <c r="Z22" s="88">
        <f t="shared" si="6"/>
        <v>5.2679980757801159</v>
      </c>
      <c r="AA22" s="84">
        <f t="shared" si="7"/>
        <v>5.2710628377212529</v>
      </c>
      <c r="AB22" s="84">
        <v>5.3307013459375057</v>
      </c>
      <c r="AC22" s="74">
        <v>5.2484966460958908</v>
      </c>
      <c r="AD22" s="75">
        <v>5.2947818892365976</v>
      </c>
      <c r="AE22" s="77">
        <v>5.3786459412512366</v>
      </c>
      <c r="AF22" s="77">
        <v>5.3575886984228083</v>
      </c>
      <c r="AG22" s="74">
        <v>5.2964354158181228</v>
      </c>
      <c r="AH22" s="75">
        <v>5.1855309502960294</v>
      </c>
      <c r="AI22" s="219">
        <v>5.0633977493940812</v>
      </c>
      <c r="AJ22" s="219">
        <v>5.1107506571989747</v>
      </c>
      <c r="AK22" s="74">
        <v>5.0841589532043567</v>
      </c>
    </row>
    <row r="23" spans="1:37" x14ac:dyDescent="0.3">
      <c r="B23" s="112" t="s">
        <v>11</v>
      </c>
      <c r="C23" s="19">
        <v>377908.92366452538</v>
      </c>
      <c r="D23" s="20">
        <v>376944.06160023302</v>
      </c>
      <c r="E23" s="21">
        <v>376566.90887977078</v>
      </c>
      <c r="F23" s="21">
        <v>370625.83841599693</v>
      </c>
      <c r="G23" s="52">
        <v>363417.92424773343</v>
      </c>
      <c r="H23" s="108">
        <v>357004.31360315281</v>
      </c>
      <c r="I23" s="57">
        <v>353752.37440623838</v>
      </c>
      <c r="J23" s="57">
        <v>350999.07284969004</v>
      </c>
      <c r="K23" s="106">
        <v>351430.92239802406</v>
      </c>
      <c r="L23" s="108">
        <v>350478.73596898402</v>
      </c>
      <c r="M23" s="57">
        <v>345637.89821882703</v>
      </c>
      <c r="N23" s="57">
        <v>344510.53361609858</v>
      </c>
      <c r="O23" s="106">
        <v>346431.90627974144</v>
      </c>
      <c r="P23" s="57">
        <v>342324.73558307684</v>
      </c>
      <c r="Q23" s="57">
        <v>329967.49891187996</v>
      </c>
      <c r="R23" s="57">
        <v>322206.9404234981</v>
      </c>
      <c r="S23" s="106">
        <v>314230.74741012574</v>
      </c>
      <c r="U23" s="86">
        <f t="shared" si="1"/>
        <v>5.6365175556054732</v>
      </c>
      <c r="V23" s="88">
        <f t="shared" si="2"/>
        <v>5.6195592605460813</v>
      </c>
      <c r="W23" s="84">
        <f t="shared" si="3"/>
        <v>5.6062763190202567</v>
      </c>
      <c r="X23" s="84">
        <f t="shared" si="4"/>
        <v>5.5088229170081782</v>
      </c>
      <c r="Y23" s="86">
        <f t="shared" si="5"/>
        <v>5.392131937324729</v>
      </c>
      <c r="Z23" s="88">
        <f t="shared" si="6"/>
        <v>5.2875829184720891</v>
      </c>
      <c r="AA23" s="84">
        <f t="shared" si="7"/>
        <v>5.234282498896107</v>
      </c>
      <c r="AB23" s="84">
        <v>5.1894909994019915</v>
      </c>
      <c r="AC23" s="74">
        <v>5.1927392476964247</v>
      </c>
      <c r="AD23" s="75">
        <v>5.1761922648815251</v>
      </c>
      <c r="AE23" s="77">
        <v>5.1030304664291419</v>
      </c>
      <c r="AF23" s="77">
        <v>5.0858614586690267</v>
      </c>
      <c r="AG23" s="74">
        <v>5.1133562583619137</v>
      </c>
      <c r="AH23" s="75">
        <v>5.051193467876657</v>
      </c>
      <c r="AI23" s="219">
        <v>4.8674479800093415</v>
      </c>
      <c r="AJ23" s="219">
        <v>4.7519615123521497</v>
      </c>
      <c r="AK23" s="74">
        <v>4.6349794220873886</v>
      </c>
    </row>
    <row r="24" spans="1:37" x14ac:dyDescent="0.3">
      <c r="B24" s="69"/>
      <c r="C24" s="42"/>
      <c r="D24" s="42"/>
      <c r="E24" s="42"/>
      <c r="F24" s="42"/>
      <c r="G24" s="42"/>
    </row>
    <row r="25" spans="1:37" x14ac:dyDescent="0.3">
      <c r="B25" s="69"/>
    </row>
    <row r="26" spans="1:37" x14ac:dyDescent="0.3">
      <c r="B26" s="69"/>
    </row>
    <row r="27" spans="1:37" x14ac:dyDescent="0.3">
      <c r="B27" s="69"/>
    </row>
    <row r="28" spans="1:37" x14ac:dyDescent="0.3">
      <c r="B28" s="69"/>
    </row>
    <row r="29" spans="1:37" x14ac:dyDescent="0.3">
      <c r="B29" s="69"/>
    </row>
    <row r="30" spans="1:37" x14ac:dyDescent="0.3">
      <c r="B30" s="69"/>
    </row>
    <row r="31" spans="1:37" x14ac:dyDescent="0.3">
      <c r="B31" s="69"/>
    </row>
    <row r="32" spans="1:37" x14ac:dyDescent="0.3">
      <c r="B32" s="69"/>
    </row>
    <row r="33" spans="2:2" x14ac:dyDescent="0.3">
      <c r="B33" s="69"/>
    </row>
    <row r="34" spans="2:2" x14ac:dyDescent="0.3">
      <c r="B34" s="69"/>
    </row>
    <row r="35" spans="2:2" x14ac:dyDescent="0.3">
      <c r="B35" s="69"/>
    </row>
    <row r="36" spans="2:2" x14ac:dyDescent="0.3">
      <c r="B36" s="69"/>
    </row>
    <row r="37" spans="2:2" x14ac:dyDescent="0.3">
      <c r="B37" s="69"/>
    </row>
  </sheetData>
  <mergeCells count="12">
    <mergeCell ref="A8:B8"/>
    <mergeCell ref="D10:G10"/>
    <mergeCell ref="H10:K10"/>
    <mergeCell ref="Z10:AC10"/>
    <mergeCell ref="L10:O10"/>
    <mergeCell ref="P10:S10"/>
    <mergeCell ref="C8:Q8"/>
    <mergeCell ref="U8:AI8"/>
    <mergeCell ref="U9:AI9"/>
    <mergeCell ref="AD10:AG10"/>
    <mergeCell ref="V10:Y10"/>
    <mergeCell ref="AH10:AK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Duiding</vt:lpstr>
      <vt:lpstr>Vlaams Gewest</vt:lpstr>
      <vt:lpstr>Waals Gewest</vt:lpstr>
      <vt:lpstr>Brussels H. Gewest</vt:lpstr>
      <vt:lpstr>België</vt:lpstr>
      <vt:lpstr>'Brussels H. Gewest'!Print_Area</vt:lpstr>
      <vt:lpstr>'Vlaams Gewest'!Print_Area</vt:lpstr>
      <vt:lpstr>'Waals Gewest'!Print_Area</vt:lpstr>
    </vt:vector>
  </TitlesOfParts>
  <Company>KU Leuven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Sourbron</dc:creator>
  <cp:lastModifiedBy>Romy Debroey</cp:lastModifiedBy>
  <cp:lastPrinted>2022-10-21T11:42:43Z</cp:lastPrinted>
  <dcterms:created xsi:type="dcterms:W3CDTF">2022-10-05T17:25:47Z</dcterms:created>
  <dcterms:modified xsi:type="dcterms:W3CDTF">2026-03-16T10:24:54Z</dcterms:modified>
</cp:coreProperties>
</file>